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20" windowHeight="13935" activeTab="0"/>
  </bookViews>
  <sheets>
    <sheet name="Munka1" sheetId="1" r:id="rId1"/>
    <sheet name="Munka2" sheetId="2" r:id="rId2"/>
    <sheet name="Munka3" sheetId="3" r:id="rId3"/>
    <sheet name="csxlDESheet1" sheetId="4" state="hidden" r:id="rId4"/>
    <sheet name="CSXLStore" sheetId="5" state="hidden" r:id="rId5"/>
  </sheets>
  <definedNames>
    <definedName name="cs2010_excel_kimut_bev_fotab_Dim01">"="</definedName>
    <definedName name="cs2010_excel_kimut_bev_fotab_Dim02">"="</definedName>
    <definedName name="cs2010_excel_kimut_bev_fotab_Dim03">"="</definedName>
    <definedName name="cs2010_excel_kimut_bev_fotab_Dim04">'Munka1'!$A$3:$B$3</definedName>
    <definedName name="cs2010_excel_kimut_bev_fotab_Dim05">'Munka1'!$A$4:$B$4</definedName>
    <definedName name="cs2010_excel_kimut_bev_fotab_Dim06">'Munka1'!$A$5:$B$5</definedName>
    <definedName name="cs2010_excel_kimut_bev_fotab_Dim07">"="</definedName>
    <definedName name="cs2010_excel_kimut_bev_fotab_Dim08">"="</definedName>
    <definedName name="cs2010_excel_kimut_bev_fotab_Dim09">'Munka1'!$A$6:$B$6</definedName>
    <definedName name="cs2010_excel_kimut_bev_fotab_Dim10">"="</definedName>
    <definedName name="cs2010_excel_kimut_bev_fotab_Dim11">'Munka1'!$A$7:$B$7</definedName>
    <definedName name="cs2010_excel_kimut_bev_fotab_Dim12">"="</definedName>
    <definedName name="cs2010_excel_kimut_bev_fotabAnchor">'Munka1'!$A$9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KeepAlive">5</definedName>
    <definedName name="csLocalConsolidationOnSubmit">1</definedName>
    <definedName name="csRefreshOnOpen">1</definedName>
    <definedName name="csRefreshOnRotate">1</definedName>
  </definedNames>
  <calcPr fullCalcOnLoad="1"/>
</workbook>
</file>

<file path=xl/sharedStrings.xml><?xml version="1.0" encoding="utf-8"?>
<sst xmlns="http://schemas.openxmlformats.org/spreadsheetml/2006/main" count="1444" uniqueCount="349">
  <si>
    <t>2010_excel_kimut_bev_fotab</t>
  </si>
  <si>
    <t>Szakfeladatok összesen_2010</t>
  </si>
  <si>
    <t>Feladat</t>
  </si>
  <si>
    <t>Hatáskör összesen</t>
  </si>
  <si>
    <t>Forrás</t>
  </si>
  <si>
    <t>Változás összesen</t>
  </si>
  <si>
    <t>Változás</t>
  </si>
  <si>
    <t>Szakterületek összesen</t>
  </si>
  <si>
    <t>Lekötöttség</t>
  </si>
  <si>
    <t>Teljes év 2010</t>
  </si>
  <si>
    <t>Periódus Év</t>
  </si>
  <si>
    <t>Eredeti ei.</t>
  </si>
  <si>
    <t xml:space="preserve">          Hatósági jogkörhöz köthető műk.bev.</t>
  </si>
  <si>
    <t/>
  </si>
  <si>
    <t xml:space="preserve">     Hivatal</t>
  </si>
  <si>
    <t xml:space="preserve">     Intézmények</t>
  </si>
  <si>
    <t xml:space="preserve">          Egyéb saját bevétel</t>
  </si>
  <si>
    <t xml:space="preserve">          ÁFA bevételek visszeatérülések össz.</t>
  </si>
  <si>
    <t xml:space="preserve">          Vállalkozási bevételek</t>
  </si>
  <si>
    <t xml:space="preserve">          Kamatbevételek</t>
  </si>
  <si>
    <t xml:space="preserve">          0Működ.célú peátvét.áht.kívülről</t>
  </si>
  <si>
    <t xml:space="preserve">          Építményadó</t>
  </si>
  <si>
    <t xml:space="preserve">          Telekadó</t>
  </si>
  <si>
    <t xml:space="preserve">          Magánszemélyek kommunális adója</t>
  </si>
  <si>
    <t xml:space="preserve">          Ip.űzési adó áll. jell. végz. tev. után</t>
  </si>
  <si>
    <t xml:space="preserve">          Helyi adók összesen</t>
  </si>
  <si>
    <t xml:space="preserve">          Pótlékok bírságok</t>
  </si>
  <si>
    <t xml:space="preserve">          SZJA helyben maradó része</t>
  </si>
  <si>
    <t xml:space="preserve">          SZJA normatív módon elosztott része</t>
  </si>
  <si>
    <t xml:space="preserve">          Beépítetlen földutak tám. (SZJA-ból)</t>
  </si>
  <si>
    <t xml:space="preserve">          SZJA összesen</t>
  </si>
  <si>
    <t xml:space="preserve">          Gépjárműadó</t>
  </si>
  <si>
    <t xml:space="preserve">          Luxusadó</t>
  </si>
  <si>
    <t xml:space="preserve">          Átemgedett egyéb központi adók</t>
  </si>
  <si>
    <t xml:space="preserve">          Környezetvédelmi bírság</t>
  </si>
  <si>
    <t xml:space="preserve">          Építésügyi bírság</t>
  </si>
  <si>
    <t xml:space="preserve">          Helyszíni és szabálysértési bírság</t>
  </si>
  <si>
    <t xml:space="preserve">          Talajterhelési díj</t>
  </si>
  <si>
    <t xml:space="preserve">          Önk. egyéb sajátos bevételei</t>
  </si>
  <si>
    <t xml:space="preserve">          Lakosságszámhoz kötött tám.</t>
  </si>
  <si>
    <t xml:space="preserve">          Feladatmutatóhoz kötött támogatás össz.</t>
  </si>
  <si>
    <t xml:space="preserve">          Normatív állami hozzájárulások</t>
  </si>
  <si>
    <t xml:space="preserve">          Központosított előirányzatok</t>
  </si>
  <si>
    <t xml:space="preserve">          Kieg.tám.helyi önk.bérkiad-hoz</t>
  </si>
  <si>
    <t xml:space="preserve">          Helyi önkormányzatok színháztámogatása</t>
  </si>
  <si>
    <t xml:space="preserve">          Kieg. tám. egyes közokt. felad</t>
  </si>
  <si>
    <t xml:space="preserve">          Egyes szoc. feladatok kieg. tám.</t>
  </si>
  <si>
    <t xml:space="preserve">          Főv.ker.belter.út szilárd burk.való ell.</t>
  </si>
  <si>
    <t xml:space="preserve">          Normatív kötött felhasználású össz.</t>
  </si>
  <si>
    <t xml:space="preserve">          Címzett támogatás</t>
  </si>
  <si>
    <t xml:space="preserve">          Céltámogatás</t>
  </si>
  <si>
    <t xml:space="preserve">          Céljellegű decentralizált támogatás</t>
  </si>
  <si>
    <t xml:space="preserve">          Fejlesztési célú támogatások</t>
  </si>
  <si>
    <t xml:space="preserve">          Egyéb központi támogatások</t>
  </si>
  <si>
    <t xml:space="preserve">          II. Támogatások</t>
  </si>
  <si>
    <t xml:space="preserve">          Immateriális javakértékesítése</t>
  </si>
  <si>
    <t xml:space="preserve">          Ingatlanok értékesítése (föld kivét.)</t>
  </si>
  <si>
    <t xml:space="preserve">          Földterület értékesítése</t>
  </si>
  <si>
    <t xml:space="preserve">          Gépek berend. felsz. értékesítése</t>
  </si>
  <si>
    <t xml:space="preserve">          Járművek értékesítése</t>
  </si>
  <si>
    <t xml:space="preserve">          Tárgyi eszközök és immat. javak ért.</t>
  </si>
  <si>
    <t xml:space="preserve">          Önkormányzati lakások értékesítése</t>
  </si>
  <si>
    <t xml:space="preserve">          Önkormányzati lakótelek értékesítés</t>
  </si>
  <si>
    <t xml:space="preserve">          Önkormányzati egyéb helyiségek értékesít</t>
  </si>
  <si>
    <t xml:space="preserve">          Önkorm.lakások cser.szárm.bevétel</t>
  </si>
  <si>
    <t xml:space="preserve">          Privatizációból származó bevétel</t>
  </si>
  <si>
    <t xml:space="preserve">          Egyéb vagy. ért. jog érték. szárm. bev.</t>
  </si>
  <si>
    <t xml:space="preserve">          Egyéb önkorm. vagyon érték.-ből bev.</t>
  </si>
  <si>
    <t xml:space="preserve">          Önkorm. sajátos felhalm. és tőkebev.</t>
  </si>
  <si>
    <t xml:space="preserve">          Osztalék- és hozambevétel</t>
  </si>
  <si>
    <t xml:space="preserve">          Részvények részesedésekért.</t>
  </si>
  <si>
    <t xml:space="preserve">          Kárpótlási jegyek értékesítése</t>
  </si>
  <si>
    <t xml:space="preserve">          Államkötv. egyéb értékpap. érték.-e</t>
  </si>
  <si>
    <t xml:space="preserve">          Egyéb pénzügyi befektetések bev.</t>
  </si>
  <si>
    <t xml:space="preserve">          Pénzügyi befektetések bevétele</t>
  </si>
  <si>
    <t xml:space="preserve">          Intézmények felhalm. és tőkebev.</t>
  </si>
  <si>
    <t xml:space="preserve">          III. Felhalm. és tőke jell. bevételek</t>
  </si>
  <si>
    <t xml:space="preserve">          Tám.értékű műk.bev. összesen</t>
  </si>
  <si>
    <t xml:space="preserve">          Tám.értékű felh.bev. összesen</t>
  </si>
  <si>
    <t xml:space="preserve">          Kiegészítések és visszatérülések</t>
  </si>
  <si>
    <t xml:space="preserve">          Műk c. pe. átv. áht.-n kiv. össz.</t>
  </si>
  <si>
    <t xml:space="preserve">          Felh. c. pe. átv. áht.-n kivül össz.</t>
  </si>
  <si>
    <t xml:space="preserve">          Felh. c. pe. átv. áht.-n belül össz.</t>
  </si>
  <si>
    <t xml:space="preserve">          IV. Véglegesen átvett. pe.</t>
  </si>
  <si>
    <t xml:space="preserve">          Műk. célú tám. kölcs. vissz. Áht. kivül</t>
  </si>
  <si>
    <t xml:space="preserve">          Felh.c.nyújt.kölcs.visszatér.áht-n kívül</t>
  </si>
  <si>
    <t xml:space="preserve">          Muk. célú tám. kölcs.visszat. áht-n bel.</t>
  </si>
  <si>
    <t xml:space="preserve">          Helyi támogatás visszatérülése</t>
  </si>
  <si>
    <t xml:space="preserve">          V. Támogatási kölcsönök visszatér.</t>
  </si>
  <si>
    <t xml:space="preserve">          VI. Költségvetési bevételek (I.+...+V.)</t>
  </si>
  <si>
    <t xml:space="preserve">          El.évi ei.-maradv. pénzmar. igénybev.</t>
  </si>
  <si>
    <t xml:space="preserve">          El. évi váll.-i eredm.y igénybev.</t>
  </si>
  <si>
    <t xml:space="preserve">          Több.norm. ig. vét. szüks. záró p.e.</t>
  </si>
  <si>
    <t xml:space="preserve">          Alap- és váll. tev. közötti elszám.</t>
  </si>
  <si>
    <t xml:space="preserve">          VII. Pénzforgalom nélküli bevételek</t>
  </si>
  <si>
    <t xml:space="preserve">          Rulírozó hitel</t>
  </si>
  <si>
    <t xml:space="preserve">          H.lej. hitelfelv. egy. belf. forr.</t>
  </si>
  <si>
    <t xml:space="preserve">          Röv.lej. hitelfelv. egy. belf. forr.</t>
  </si>
  <si>
    <t xml:space="preserve">          VIII. Hitelek</t>
  </si>
  <si>
    <t xml:space="preserve">          Rövid lejáratú értékpapírok bev.</t>
  </si>
  <si>
    <t xml:space="preserve">          Rövid lejáratú értékpapírok kibocs.</t>
  </si>
  <si>
    <t xml:space="preserve">          H.lej. értékpap. kibocs.</t>
  </si>
  <si>
    <t xml:space="preserve">          Belföldi ért. pap. bevételei</t>
  </si>
  <si>
    <t xml:space="preserve">          Belföldi hitelmuveletek bevételei</t>
  </si>
  <si>
    <t xml:space="preserve">          Továbbadási c.műk.bev.összesen</t>
  </si>
  <si>
    <t xml:space="preserve">          Továbbadási c.felh.bev.összesen</t>
  </si>
  <si>
    <t xml:space="preserve">          Továbbadási c.műk.bev.áht-n kív.összesen</t>
  </si>
  <si>
    <t xml:space="preserve">          Továbbadási c.felh.bev.áht-n kív.össz.</t>
  </si>
  <si>
    <t xml:space="preserve">          IX. Továbbadási célú bevételek összesen</t>
  </si>
  <si>
    <t xml:space="preserve">          XI. Kiegyenlítő függő átfutó bev.</t>
  </si>
  <si>
    <t xml:space="preserve">          XII. Bevételek mindösszesen (X.+XI.)</t>
  </si>
  <si>
    <t xml:space="preserve">     Önk.közp.</t>
  </si>
  <si>
    <t>DimensionButtons</t>
  </si>
  <si>
    <t>DBTN</t>
  </si>
  <si>
    <t>Version</t>
  </si>
  <si>
    <t>Range</t>
  </si>
  <si>
    <t>cs2010_excel_kimut_bev_fotab_Dim01</t>
  </si>
  <si>
    <t>View</t>
  </si>
  <si>
    <t>Dim</t>
  </si>
  <si>
    <t>Pos</t>
  </si>
  <si>
    <t>DBEnd</t>
  </si>
  <si>
    <t>cs2010_excel_kimut_bev_fotab_Dim02</t>
  </si>
  <si>
    <t>cs2010_excel_kimut_bev_fotab_Dim03</t>
  </si>
  <si>
    <t>cs2010_excel_kimut_bev_fotab_Dim04</t>
  </si>
  <si>
    <t>cs2010_excel_kimut_bev_fotab_Dim05</t>
  </si>
  <si>
    <t>cs2010_excel_kimut_bev_fotab_Dim06</t>
  </si>
  <si>
    <t>cs2010_excel_kimut_bev_fotab_Dim07</t>
  </si>
  <si>
    <t>cs2010_excel_kimut_bev_fotab_Dim08</t>
  </si>
  <si>
    <t>cs2010_excel_kimut_bev_fotab_Dim09</t>
  </si>
  <si>
    <t>cs2010_excel_kimut_bev_fotab_Dim10</t>
  </si>
  <si>
    <t>cs2010_excel_kimut_bev_fotab_Dim11</t>
  </si>
  <si>
    <t>1*2</t>
  </si>
  <si>
    <t>cs2010_excel_kimut_bev_fotab_Dim12</t>
  </si>
  <si>
    <t>7.0.80000002;[[7</t>
  </si>
  <si>
    <t>7.0.80000003;[[7</t>
  </si>
  <si>
    <t>4.-1*80000000.80001017;[[4</t>
  </si>
  <si>
    <t>6.80000007.80000124;[[6</t>
  </si>
  <si>
    <t>6.80000007.80000085;[[6</t>
  </si>
  <si>
    <t>6.80000007.80000127;[[6</t>
  </si>
  <si>
    <t>4.-1*80000000.80001027;[[4</t>
  </si>
  <si>
    <t>4.-1*80000000.80000008;[[4</t>
  </si>
  <si>
    <t>4.-1*80000000.80000010;[[4</t>
  </si>
  <si>
    <t>4.-1*80000000.80000792;[[4</t>
  </si>
  <si>
    <t>4.-1*80000000.80001033;[[4</t>
  </si>
  <si>
    <t>4.-1*80000000.80000012;[[4</t>
  </si>
  <si>
    <t>4.-1*80000000.80000013;[[4</t>
  </si>
  <si>
    <t>4.-1*80000000.80000014;[[4</t>
  </si>
  <si>
    <t>4.-1*80000000.80000845;[[4</t>
  </si>
  <si>
    <t>4.-1*80000000.80000016;[[4</t>
  </si>
  <si>
    <t>4.-1*80000000.80000017;[[4</t>
  </si>
  <si>
    <t>4.-1*80000000.80000018;[[4</t>
  </si>
  <si>
    <t>4.-1*80000000.80000019;[[4</t>
  </si>
  <si>
    <t>4.-1*80000000.80000020;[[4</t>
  </si>
  <si>
    <t>4.-1*80000000.80000021;[[4</t>
  </si>
  <si>
    <t>4.-1*80000000.80000022;[[4</t>
  </si>
  <si>
    <t>f</t>
  </si>
  <si>
    <t>4.-1*80000000.80000023;[[4</t>
  </si>
  <si>
    <t>4.-1*80000000.80001111;[[4</t>
  </si>
  <si>
    <t>4.-1*80000000.80000851;[[4</t>
  </si>
  <si>
    <t>4.-1*80000000.80000025;[[4</t>
  </si>
  <si>
    <t>4.-1*80000000.80000854;[[4</t>
  </si>
  <si>
    <t>4.-1*80000000.80001002;[[4</t>
  </si>
  <si>
    <t>4.-1*80000000.80000985;[[4</t>
  </si>
  <si>
    <t>4.-1*80000000.80000036;[[4</t>
  </si>
  <si>
    <t>4.-1*80000000.80000037;[[4</t>
  </si>
  <si>
    <t>4.-1*80000000.80000038;[[4</t>
  </si>
  <si>
    <t>4.-1*80000000.80000060;[[4</t>
  </si>
  <si>
    <t>4.-1*80000000.80000061;[[4</t>
  </si>
  <si>
    <t>4.-1*80000000.80000062;[[4</t>
  </si>
  <si>
    <t>4.-1*80000000.80000064;[[4</t>
  </si>
  <si>
    <t>4.-1*80000000.80000807;[[4</t>
  </si>
  <si>
    <t>4.-1*80000000.80000760;[[4</t>
  </si>
  <si>
    <t>4.-1*80000000.80000068;[[4</t>
  </si>
  <si>
    <t>4.-1*80000000.80000069;[[4</t>
  </si>
  <si>
    <t>4.-1*80000000.80000984;[[4</t>
  </si>
  <si>
    <t>4.-1*80000000.80000948;[[4</t>
  </si>
  <si>
    <t>4.-1*80000000.80000070;[[4</t>
  </si>
  <si>
    <t>4.-1*80000000.80000071;[[4</t>
  </si>
  <si>
    <t>4.-1*80000000.80000072;[[4</t>
  </si>
  <si>
    <t>4.-1*80000000.80000772;[[4</t>
  </si>
  <si>
    <t>4.-1*80000000.80000073;[[4</t>
  </si>
  <si>
    <t>4.-1*80000000.80000074;[[4</t>
  </si>
  <si>
    <t>4.-1*80000000.80000043;[[4</t>
  </si>
  <si>
    <t>4.-1*80000000.80000039;[[4</t>
  </si>
  <si>
    <t>4.-1*80000000.80000040;[[4</t>
  </si>
  <si>
    <t>4.-1*80000000.80000041;[[4</t>
  </si>
  <si>
    <t>4.-1*80000000.80000042;[[4</t>
  </si>
  <si>
    <t>4.-1*80000000.80000044;[[4</t>
  </si>
  <si>
    <t>4.-1*80000000.80000045;[[4</t>
  </si>
  <si>
    <t>4.-1*80000000.80000047;[[4</t>
  </si>
  <si>
    <t>4.-1*80000000.80000758;[[4</t>
  </si>
  <si>
    <t>4.-1*80000000.80000986;[[4</t>
  </si>
  <si>
    <t>4.-1*80000000.80000048;[[4</t>
  </si>
  <si>
    <t>4.-1*80000000.80000842;[[4</t>
  </si>
  <si>
    <t>4.-1*80000000.80000049;[[4</t>
  </si>
  <si>
    <t>4.-1*80000000.80000050;[[4</t>
  </si>
  <si>
    <t>4.-1*80000000.80000051;[[4</t>
  </si>
  <si>
    <t>4.-1*80000000.80000052;[[4</t>
  </si>
  <si>
    <t>4.-1*80000000.80000053;[[4</t>
  </si>
  <si>
    <t>4.-1*80000000.80000054;[[4</t>
  </si>
  <si>
    <t>4.-1*80000000.80000055;[[4</t>
  </si>
  <si>
    <t>4.-1*80000000.80000056;[[4</t>
  </si>
  <si>
    <t>4.-1*80000000.80001040;[[4</t>
  </si>
  <si>
    <t>4.-1*80000000.80000057;[[4</t>
  </si>
  <si>
    <t>4.-1*80000000.80000058;[[4</t>
  </si>
  <si>
    <t>4.-1*80000000.80001044;[[4</t>
  </si>
  <si>
    <t>4.-1*80000000.80001048;[[4</t>
  </si>
  <si>
    <t>4.-1*80000000.80000816;[[4</t>
  </si>
  <si>
    <t>4.-1*80000000.80000817;[[4</t>
  </si>
  <si>
    <t>4.-1*80000000.80000084;[[4</t>
  </si>
  <si>
    <t>4.-1*80000000.80000801;[[4</t>
  </si>
  <si>
    <t>4.-1*80000000.80000825;[[4</t>
  </si>
  <si>
    <t>4.-1*80000000.80000810;[[4</t>
  </si>
  <si>
    <t>4.-1*80000000.80000086;[[4</t>
  </si>
  <si>
    <t>4.-1*80000000.80000762;[[4</t>
  </si>
  <si>
    <t>4.-1*80000000.80000811;[[4</t>
  </si>
  <si>
    <t>4.-1*80000000.80000092;[[4</t>
  </si>
  <si>
    <t>4.-1*80000000.80000813;[[4</t>
  </si>
  <si>
    <t>4.-1*80000000.80000812;[[4</t>
  </si>
  <si>
    <t>4.-1*80000000.80000098;[[4</t>
  </si>
  <si>
    <t>4.-1*80000000.80000101;[[4</t>
  </si>
  <si>
    <t>4.-1*80000000.80000100;[[4</t>
  </si>
  <si>
    <t>4.-1*80000000.80000881;[[4</t>
  </si>
  <si>
    <t>4.-1*80000000.80000104;[[4</t>
  </si>
  <si>
    <t>4.-1*80000000.80000090;[[4</t>
  </si>
  <si>
    <t>4.-1*80000000.80000091;[[4</t>
  </si>
  <si>
    <t>4.-1*80000000.80000089;[[4</t>
  </si>
  <si>
    <t>4.-1*80000000.80000093;[[4</t>
  </si>
  <si>
    <t>4.-1*80000000.80000094;[[4</t>
  </si>
  <si>
    <t>4.-1*80000000.80000095;[[4</t>
  </si>
  <si>
    <t>4.-1*80000000.80000096;[[4</t>
  </si>
  <si>
    <t>4.-1*80000000.80000097;[[4</t>
  </si>
  <si>
    <t>4.-1*80000000.80000875;[[4</t>
  </si>
  <si>
    <t>4.-1*80000000.80001054;[[4</t>
  </si>
  <si>
    <t>4.-1*80000000.80001058;[[4</t>
  </si>
  <si>
    <t>4.-1*80000000.80001064;[[4</t>
  </si>
  <si>
    <t>4.-1*80000000.80001069;[[4</t>
  </si>
  <si>
    <t>4.-1*80000000.80001108;[[4</t>
  </si>
  <si>
    <t>4.-1*80000000.80000105;[[4</t>
  </si>
  <si>
    <t>4.-1*80000000.80000106;[[4</t>
  </si>
  <si>
    <t>4.-1*80000000.80000107;[[4</t>
  </si>
  <si>
    <t>cs2010_excel_kimut_bev_fotab</t>
  </si>
  <si>
    <t>VG</t>
  </si>
  <si>
    <t>ViewName</t>
  </si>
  <si>
    <t>bPV</t>
  </si>
  <si>
    <t>PVName</t>
  </si>
  <si>
    <t>PVUser</t>
  </si>
  <si>
    <t>IsPVShared</t>
  </si>
  <si>
    <t>Anchor</t>
  </si>
  <si>
    <t>cs2010_excel_kimut_bev_fotabAnchor</t>
  </si>
  <si>
    <t>DimAnchor</t>
  </si>
  <si>
    <t>$A$3</t>
  </si>
  <si>
    <t>bDecGridFormats</t>
  </si>
  <si>
    <t>bDecDimFormats</t>
  </si>
  <si>
    <t>bAutoFitDim</t>
  </si>
  <si>
    <t>bAutoFitData</t>
  </si>
  <si>
    <t>MissStr</t>
  </si>
  <si>
    <t>DESheet</t>
  </si>
  <si>
    <t>csxlDESheet1</t>
  </si>
  <si>
    <t>ChunkBase</t>
  </si>
  <si>
    <t>xlcsV1</t>
  </si>
  <si>
    <t>bWB</t>
  </si>
  <si>
    <t>bHasWB</t>
  </si>
  <si>
    <t>AHdrCount</t>
  </si>
  <si>
    <t>DHdrCount</t>
  </si>
  <si>
    <t>RowCount</t>
  </si>
  <si>
    <t>ColCount</t>
  </si>
  <si>
    <t>DimName</t>
  </si>
  <si>
    <t>DIM</t>
  </si>
  <si>
    <t>UniqueName</t>
  </si>
  <si>
    <t>ShortName</t>
  </si>
  <si>
    <t>Verzió</t>
  </si>
  <si>
    <t>DimText</t>
  </si>
  <si>
    <t>OffUnique</t>
  </si>
  <si>
    <t>7.0.80000022</t>
  </si>
  <si>
    <t>OffText</t>
  </si>
  <si>
    <t>Telj. I-IV.hó</t>
  </si>
  <si>
    <t>DrillMode</t>
  </si>
  <si>
    <t>DrillEnabled</t>
  </si>
  <si>
    <t>DispBtn</t>
  </si>
  <si>
    <t>DispLbl</t>
  </si>
  <si>
    <t>DispMemLbl</t>
  </si>
  <si>
    <t>RotateEnabled</t>
  </si>
  <si>
    <t>DBOrient</t>
  </si>
  <si>
    <t>OffDisp</t>
  </si>
  <si>
    <t>Category</t>
  </si>
  <si>
    <t>DimEnd</t>
  </si>
  <si>
    <t>Szervezet</t>
  </si>
  <si>
    <t>6.80000007.80000124</t>
  </si>
  <si>
    <t xml:space="preserve">                 </t>
  </si>
  <si>
    <t>Kategória</t>
  </si>
  <si>
    <t>4.-1*80000000.-1</t>
  </si>
  <si>
    <t>Bevétel (Total)</t>
  </si>
  <si>
    <t>10.80000009.80001509</t>
  </si>
  <si>
    <t>11.46.80000005</t>
  </si>
  <si>
    <t>12.98.80001115</t>
  </si>
  <si>
    <t>Pénznem</t>
  </si>
  <si>
    <t>5.0.80000000</t>
  </si>
  <si>
    <t>Ft</t>
  </si>
  <si>
    <t>Halmozás</t>
  </si>
  <si>
    <t>9.0.0</t>
  </si>
  <si>
    <t>Periodic</t>
  </si>
  <si>
    <t>13.80000005.80000000</t>
  </si>
  <si>
    <t>Átváltási mód</t>
  </si>
  <si>
    <t>8.0.80000000</t>
  </si>
  <si>
    <t>Alapértelmezett</t>
  </si>
  <si>
    <t>1*2.-1.1*80000009</t>
  </si>
  <si>
    <t>Adjusted State</t>
  </si>
  <si>
    <t>14.0.0</t>
  </si>
  <si>
    <t>Reported</t>
  </si>
  <si>
    <t>VGEnd</t>
  </si>
  <si>
    <t>cs2010_excel_kimut_bev_fotabHelper</t>
  </si>
  <si>
    <t>VGHlpr</t>
  </si>
  <si>
    <t>bDimsOnSheet</t>
  </si>
  <si>
    <t>BuffRows</t>
  </si>
  <si>
    <t>InsertRCount</t>
  </si>
  <si>
    <t>InsertCCount</t>
  </si>
  <si>
    <t>CustCell</t>
  </si>
  <si>
    <t>$A$28</t>
  </si>
  <si>
    <t>$A$176</t>
  </si>
  <si>
    <t>$B$11</t>
  </si>
  <si>
    <t>$B$14</t>
  </si>
  <si>
    <t>$B$17</t>
  </si>
  <si>
    <t>$B$23</t>
  </si>
  <si>
    <t>$B$118</t>
  </si>
  <si>
    <t>$B$125</t>
  </si>
  <si>
    <t>$B$140</t>
  </si>
  <si>
    <t>$B$177</t>
  </si>
  <si>
    <t>HlprEnd</t>
  </si>
  <si>
    <t xml:space="preserve">          IX. Bevételek összesen (VI.+...+IX.)</t>
  </si>
  <si>
    <t>$D$9</t>
  </si>
  <si>
    <t>$D$13</t>
  </si>
  <si>
    <t>$D$16</t>
  </si>
  <si>
    <t>$D$47</t>
  </si>
  <si>
    <t xml:space="preserve">         (A) Intézményi működési bevételek</t>
  </si>
  <si>
    <t xml:space="preserve">         (B) Önkormányzatok sajátos műk. bev. </t>
  </si>
  <si>
    <t xml:space="preserve">          I. Működési bevételek (A+B)</t>
  </si>
  <si>
    <t>$A$47</t>
  </si>
  <si>
    <t>$A$48</t>
  </si>
  <si>
    <t xml:space="preserve">          Felh.c. pe.átvét.áht.kívülről</t>
  </si>
  <si>
    <t xml:space="preserve">          Műk. célú p.e. átvétel Áht. belül össz.</t>
  </si>
  <si>
    <t>$D$58</t>
  </si>
  <si>
    <t>$D$64</t>
  </si>
  <si>
    <t>$D$74</t>
  </si>
  <si>
    <t>$A$91</t>
  </si>
  <si>
    <t>$A$108</t>
  </si>
  <si>
    <t>$D$177</t>
  </si>
  <si>
    <t>2009.    Eredeti ei.</t>
  </si>
  <si>
    <t>2010.       Eredeti ei.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</si>
</sst>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#;\-###,###,###,###"/>
    <numFmt numFmtId="165" formatCode="#,##0\ ;\-#\ ##0"/>
    <numFmt numFmtId="166" formatCode="#,##0,"/>
  </numFmts>
  <fonts count="7">
    <font>
      <sz val="10"/>
      <name val="Times New Roman CE"/>
      <family val="0"/>
    </font>
    <font>
      <b/>
      <sz val="12"/>
      <name val="Times New Roman CE"/>
      <family val="1"/>
    </font>
    <font>
      <sz val="7"/>
      <color indexed="9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 quotePrefix="1">
      <alignment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 quotePrefix="1">
      <alignment horizontal="center"/>
      <protection/>
    </xf>
    <xf numFmtId="165" fontId="3" fillId="3" borderId="4" xfId="0" applyNumberFormat="1" applyFont="1" applyFill="1" applyBorder="1" applyAlignment="1" applyProtection="1" quotePrefix="1">
      <alignment horizontal="left" vertical="center"/>
      <protection/>
    </xf>
    <xf numFmtId="165" fontId="3" fillId="3" borderId="5" xfId="0" applyNumberFormat="1" applyFont="1" applyFill="1" applyBorder="1" applyAlignment="1" applyProtection="1" quotePrefix="1">
      <alignment horizontal="left" vertical="center"/>
      <protection/>
    </xf>
    <xf numFmtId="165" fontId="3" fillId="3" borderId="6" xfId="0" applyNumberFormat="1" applyFont="1" applyFill="1" applyBorder="1" applyAlignment="1" applyProtection="1">
      <alignment horizontal="right" vertical="center"/>
      <protection/>
    </xf>
    <xf numFmtId="165" fontId="3" fillId="3" borderId="7" xfId="0" applyNumberFormat="1" applyFont="1" applyFill="1" applyBorder="1" applyAlignment="1" applyProtection="1">
      <alignment horizontal="left" vertical="center"/>
      <protection/>
    </xf>
    <xf numFmtId="165" fontId="3" fillId="3" borderId="8" xfId="0" applyNumberFormat="1" applyFont="1" applyFill="1" applyBorder="1" applyAlignment="1" applyProtection="1" quotePrefix="1">
      <alignment horizontal="left" vertical="center"/>
      <protection/>
    </xf>
    <xf numFmtId="165" fontId="3" fillId="3" borderId="9" xfId="0" applyNumberFormat="1" applyFont="1" applyFill="1" applyBorder="1" applyAlignment="1" applyProtection="1">
      <alignment horizontal="right" vertical="center"/>
      <protection/>
    </xf>
    <xf numFmtId="165" fontId="3" fillId="3" borderId="7" xfId="0" applyNumberFormat="1" applyFont="1" applyFill="1" applyBorder="1" applyAlignment="1" applyProtection="1" quotePrefix="1">
      <alignment horizontal="left" vertical="center"/>
      <protection/>
    </xf>
    <xf numFmtId="165" fontId="5" fillId="3" borderId="6" xfId="0" applyNumberFormat="1" applyFont="1" applyFill="1" applyBorder="1" applyAlignment="1" applyProtection="1" quotePrefix="1">
      <alignment horizontal="left" vertical="center"/>
      <protection/>
    </xf>
    <xf numFmtId="165" fontId="5" fillId="3" borderId="6" xfId="0" applyNumberFormat="1" applyFont="1" applyFill="1" applyBorder="1" applyAlignment="1" applyProtection="1">
      <alignment horizontal="right" vertical="center"/>
      <protection/>
    </xf>
    <xf numFmtId="165" fontId="5" fillId="3" borderId="7" xfId="0" applyNumberFormat="1" applyFont="1" applyFill="1" applyBorder="1" applyAlignment="1" applyProtection="1" quotePrefix="1">
      <alignment horizontal="left" vertical="center"/>
      <protection/>
    </xf>
    <xf numFmtId="165" fontId="5" fillId="3" borderId="8" xfId="0" applyNumberFormat="1" applyFont="1" applyFill="1" applyBorder="1" applyAlignment="1" applyProtection="1" quotePrefix="1">
      <alignment horizontal="left" vertical="center"/>
      <protection/>
    </xf>
    <xf numFmtId="165" fontId="5" fillId="3" borderId="9" xfId="0" applyNumberFormat="1" applyFont="1" applyFill="1" applyBorder="1" applyAlignment="1" applyProtection="1">
      <alignment horizontal="right" vertical="center"/>
      <protection/>
    </xf>
    <xf numFmtId="165" fontId="6" fillId="3" borderId="3" xfId="0" applyNumberFormat="1" applyFont="1" applyFill="1" applyBorder="1" applyAlignment="1" applyProtection="1" quotePrefix="1">
      <alignment horizontal="left" vertical="center"/>
      <protection/>
    </xf>
    <xf numFmtId="165" fontId="4" fillId="3" borderId="3" xfId="0" applyNumberFormat="1" applyFont="1" applyFill="1" applyBorder="1" applyAlignment="1" applyProtection="1">
      <alignment horizontal="right" vertical="center"/>
      <protection/>
    </xf>
    <xf numFmtId="165" fontId="6" fillId="3" borderId="3" xfId="0" applyNumberFormat="1" applyFont="1" applyFill="1" applyBorder="1" applyAlignment="1" applyProtection="1">
      <alignment horizontal="left" vertical="center"/>
      <protection/>
    </xf>
    <xf numFmtId="166" fontId="0" fillId="0" borderId="0" xfId="0" applyNumberFormat="1" applyAlignment="1">
      <alignment/>
    </xf>
    <xf numFmtId="166" fontId="4" fillId="3" borderId="3" xfId="0" applyNumberFormat="1" applyFont="1" applyFill="1" applyBorder="1" applyAlignment="1" applyProtection="1" quotePrefix="1">
      <alignment horizontal="center"/>
      <protection/>
    </xf>
    <xf numFmtId="166" fontId="3" fillId="3" borderId="6" xfId="0" applyNumberFormat="1" applyFont="1" applyFill="1" applyBorder="1" applyAlignment="1" applyProtection="1">
      <alignment horizontal="right" vertical="center"/>
      <protection/>
    </xf>
    <xf numFmtId="166" fontId="3" fillId="3" borderId="9" xfId="0" applyNumberFormat="1" applyFont="1" applyFill="1" applyBorder="1" applyAlignment="1" applyProtection="1">
      <alignment horizontal="right" vertical="center"/>
      <protection/>
    </xf>
    <xf numFmtId="166" fontId="5" fillId="3" borderId="6" xfId="0" applyNumberFormat="1" applyFont="1" applyFill="1" applyBorder="1" applyAlignment="1" applyProtection="1">
      <alignment horizontal="right" vertical="center"/>
      <protection/>
    </xf>
    <xf numFmtId="166" fontId="5" fillId="3" borderId="9" xfId="0" applyNumberFormat="1" applyFont="1" applyFill="1" applyBorder="1" applyAlignment="1" applyProtection="1">
      <alignment horizontal="right" vertical="center"/>
      <protection/>
    </xf>
    <xf numFmtId="166" fontId="4" fillId="3" borderId="3" xfId="0" applyNumberFormat="1" applyFont="1" applyFill="1" applyBorder="1" applyAlignment="1" applyProtection="1">
      <alignment horizontal="right" vertical="center"/>
      <protection/>
    </xf>
    <xf numFmtId="165" fontId="3" fillId="3" borderId="8" xfId="0" applyNumberFormat="1" applyFont="1" applyFill="1" applyBorder="1" applyAlignment="1" applyProtection="1">
      <alignment horizontal="left" vertical="center"/>
      <protection/>
    </xf>
    <xf numFmtId="165" fontId="5" fillId="3" borderId="6" xfId="0" applyNumberFormat="1" applyFont="1" applyFill="1" applyBorder="1" applyAlignment="1" applyProtection="1">
      <alignment horizontal="left" vertical="center"/>
      <protection/>
    </xf>
    <xf numFmtId="166" fontId="4" fillId="3" borderId="3" xfId="0" applyNumberFormat="1" applyFont="1" applyFill="1" applyBorder="1" applyAlignment="1" applyProtection="1">
      <alignment horizontal="center" vertical="center" wrapText="1"/>
      <protection/>
    </xf>
    <xf numFmtId="1" fontId="4" fillId="3" borderId="3" xfId="0" applyNumberFormat="1" applyFont="1" applyFill="1" applyBorder="1" applyAlignment="1" applyProtection="1">
      <alignment horizontal="center" vertical="center" wrapText="1"/>
      <protection/>
    </xf>
    <xf numFmtId="165" fontId="5" fillId="3" borderId="3" xfId="0" applyNumberFormat="1" applyFont="1" applyFill="1" applyBorder="1" applyAlignment="1" applyProtection="1">
      <alignment horizontal="left" vertical="center"/>
      <protection/>
    </xf>
    <xf numFmtId="165" fontId="5" fillId="3" borderId="3" xfId="0" applyNumberFormat="1" applyFont="1" applyFill="1" applyBorder="1" applyAlignment="1" applyProtection="1" quotePrefix="1">
      <alignment horizontal="left" vertical="center"/>
      <protection/>
    </xf>
    <xf numFmtId="165" fontId="5" fillId="3" borderId="3" xfId="0" applyNumberFormat="1" applyFont="1" applyFill="1" applyBorder="1" applyAlignment="1" applyProtection="1">
      <alignment horizontal="right" vertical="center"/>
      <protection/>
    </xf>
    <xf numFmtId="166" fontId="5" fillId="3" borderId="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SheetLayoutView="100" workbookViewId="0" topLeftCell="A9">
      <pane xSplit="3" ySplit="1" topLeftCell="D10" activePane="bottomRight" state="frozen"/>
      <selection pane="topLeft" activeCell="A9" sqref="A9"/>
      <selection pane="topRight" activeCell="D9" sqref="D9"/>
      <selection pane="bottomLeft" activeCell="A10" sqref="A10"/>
      <selection pane="bottomRight" activeCell="E10" sqref="E10"/>
    </sheetView>
  </sheetViews>
  <sheetFormatPr defaultColWidth="9.00390625" defaultRowHeight="12.75"/>
  <cols>
    <col min="1" max="1" width="59.50390625" style="0" bestFit="1" customWidth="1"/>
    <col min="2" max="2" width="21.00390625" style="0" bestFit="1" customWidth="1"/>
    <col min="3" max="3" width="12.50390625" style="0" hidden="1" customWidth="1"/>
    <col min="4" max="4" width="12.375" style="21" customWidth="1"/>
    <col min="5" max="5" width="13.375" style="21" customWidth="1"/>
  </cols>
  <sheetData>
    <row r="1" ht="15.75" hidden="1">
      <c r="A1" s="1" t="s">
        <v>0</v>
      </c>
    </row>
    <row r="2" ht="12.75" hidden="1"/>
    <row r="3" spans="1:2" ht="12.75" hidden="1">
      <c r="A3" s="3" t="s">
        <v>1</v>
      </c>
      <c r="B3" s="2" t="s">
        <v>2</v>
      </c>
    </row>
    <row r="4" spans="1:2" ht="12.75" hidden="1">
      <c r="A4" s="3" t="s">
        <v>3</v>
      </c>
      <c r="B4" s="2" t="s">
        <v>4</v>
      </c>
    </row>
    <row r="5" spans="1:2" ht="12.75" hidden="1">
      <c r="A5" s="3" t="s">
        <v>5</v>
      </c>
      <c r="B5" s="2" t="s">
        <v>6</v>
      </c>
    </row>
    <row r="6" spans="1:2" ht="12.75" hidden="1">
      <c r="A6" s="3" t="s">
        <v>7</v>
      </c>
      <c r="B6" s="2" t="s">
        <v>8</v>
      </c>
    </row>
    <row r="7" spans="1:2" ht="12.75" hidden="1">
      <c r="A7" s="3" t="s">
        <v>9</v>
      </c>
      <c r="B7" s="2" t="s">
        <v>10</v>
      </c>
    </row>
    <row r="8" ht="12.75" hidden="1"/>
    <row r="9" spans="1:5" ht="24.75" customHeight="1">
      <c r="A9" s="4"/>
      <c r="B9" s="4"/>
      <c r="C9" s="5" t="s">
        <v>11</v>
      </c>
      <c r="D9" s="31" t="s">
        <v>347</v>
      </c>
      <c r="E9" s="30" t="s">
        <v>348</v>
      </c>
    </row>
    <row r="10" spans="1:5" ht="12.75">
      <c r="A10" s="6" t="s">
        <v>12</v>
      </c>
      <c r="B10" s="7" t="s">
        <v>13</v>
      </c>
      <c r="C10" s="8"/>
      <c r="D10" s="23">
        <v>12000000</v>
      </c>
      <c r="E10" s="23">
        <v>10000000</v>
      </c>
    </row>
    <row r="11" spans="1:5" ht="12.75" hidden="1">
      <c r="A11" s="9"/>
      <c r="B11" s="28" t="s">
        <v>111</v>
      </c>
      <c r="C11" s="11"/>
      <c r="D11" s="24"/>
      <c r="E11" s="24">
        <v>10000000</v>
      </c>
    </row>
    <row r="12" spans="1:5" ht="12.75" hidden="1">
      <c r="A12" s="9"/>
      <c r="B12" s="10" t="s">
        <v>15</v>
      </c>
      <c r="C12" s="11"/>
      <c r="D12" s="24"/>
      <c r="E12" s="24"/>
    </row>
    <row r="13" spans="1:5" ht="12.75">
      <c r="A13" s="12" t="s">
        <v>16</v>
      </c>
      <c r="B13" s="10" t="s">
        <v>13</v>
      </c>
      <c r="C13" s="11"/>
      <c r="D13" s="24">
        <f>SUM(D14:D15)</f>
        <v>677584000</v>
      </c>
      <c r="E13" s="24">
        <v>548148000</v>
      </c>
    </row>
    <row r="14" spans="1:5" ht="12.75">
      <c r="A14" s="9"/>
      <c r="B14" s="28" t="s">
        <v>111</v>
      </c>
      <c r="C14" s="11"/>
      <c r="D14" s="24">
        <v>220084000</v>
      </c>
      <c r="E14" s="24">
        <v>170598000</v>
      </c>
    </row>
    <row r="15" spans="1:5" ht="12.75">
      <c r="A15" s="9"/>
      <c r="B15" s="10" t="s">
        <v>15</v>
      </c>
      <c r="C15" s="11"/>
      <c r="D15" s="24">
        <v>457500000</v>
      </c>
      <c r="E15" s="24">
        <v>377550000</v>
      </c>
    </row>
    <row r="16" spans="1:5" ht="12.75">
      <c r="A16" s="12" t="s">
        <v>17</v>
      </c>
      <c r="B16" s="10" t="s">
        <v>13</v>
      </c>
      <c r="C16" s="11"/>
      <c r="D16" s="24">
        <f>SUM(D17:D18)</f>
        <v>321808000</v>
      </c>
      <c r="E16" s="24">
        <v>329445000</v>
      </c>
    </row>
    <row r="17" spans="1:5" ht="12.75">
      <c r="A17" s="9"/>
      <c r="B17" s="28" t="s">
        <v>111</v>
      </c>
      <c r="C17" s="11"/>
      <c r="D17" s="24">
        <v>241835000</v>
      </c>
      <c r="E17" s="24">
        <v>217035000</v>
      </c>
    </row>
    <row r="18" spans="1:5" ht="12.75">
      <c r="A18" s="9"/>
      <c r="B18" s="10" t="s">
        <v>15</v>
      </c>
      <c r="C18" s="11"/>
      <c r="D18" s="24">
        <v>79973000</v>
      </c>
      <c r="E18" s="24">
        <v>112410000</v>
      </c>
    </row>
    <row r="19" spans="1:5" ht="12.75" hidden="1">
      <c r="A19" s="12" t="s">
        <v>18</v>
      </c>
      <c r="B19" s="10" t="s">
        <v>13</v>
      </c>
      <c r="C19" s="11"/>
      <c r="D19" s="24"/>
      <c r="E19" s="24"/>
    </row>
    <row r="20" spans="1:5" ht="12.75" hidden="1">
      <c r="A20" s="9"/>
      <c r="B20" s="10" t="s">
        <v>14</v>
      </c>
      <c r="C20" s="11"/>
      <c r="D20" s="24"/>
      <c r="E20" s="24"/>
    </row>
    <row r="21" spans="1:5" ht="12.75" hidden="1">
      <c r="A21" s="9"/>
      <c r="B21" s="10" t="s">
        <v>15</v>
      </c>
      <c r="C21" s="11"/>
      <c r="D21" s="24"/>
      <c r="E21" s="24"/>
    </row>
    <row r="22" spans="1:5" ht="12.75">
      <c r="A22" s="12" t="s">
        <v>19</v>
      </c>
      <c r="B22" s="10" t="s">
        <v>13</v>
      </c>
      <c r="C22" s="11"/>
      <c r="D22" s="24">
        <v>227800000</v>
      </c>
      <c r="E22" s="24">
        <v>90000000</v>
      </c>
    </row>
    <row r="23" spans="1:5" ht="12.75" hidden="1">
      <c r="A23" s="9"/>
      <c r="B23" s="28" t="s">
        <v>111</v>
      </c>
      <c r="C23" s="11"/>
      <c r="D23" s="24"/>
      <c r="E23" s="24">
        <v>90000000</v>
      </c>
    </row>
    <row r="24" spans="1:5" ht="12.75" hidden="1">
      <c r="A24" s="9"/>
      <c r="B24" s="10" t="s">
        <v>15</v>
      </c>
      <c r="C24" s="11"/>
      <c r="D24" s="24"/>
      <c r="E24" s="24"/>
    </row>
    <row r="25" spans="1:5" ht="12.75" hidden="1">
      <c r="A25" s="12" t="s">
        <v>20</v>
      </c>
      <c r="B25" s="10" t="s">
        <v>13</v>
      </c>
      <c r="C25" s="11"/>
      <c r="D25" s="24"/>
      <c r="E25" s="24"/>
    </row>
    <row r="26" spans="1:5" ht="12.75" hidden="1">
      <c r="A26" s="9"/>
      <c r="B26" s="10" t="s">
        <v>14</v>
      </c>
      <c r="C26" s="11"/>
      <c r="D26" s="24"/>
      <c r="E26" s="24"/>
    </row>
    <row r="27" spans="1:5" ht="12.75" hidden="1">
      <c r="A27" s="9"/>
      <c r="B27" s="10" t="s">
        <v>15</v>
      </c>
      <c r="C27" s="11"/>
      <c r="D27" s="24"/>
      <c r="E27" s="24"/>
    </row>
    <row r="28" spans="1:5" ht="13.5">
      <c r="A28" s="32" t="s">
        <v>334</v>
      </c>
      <c r="B28" s="33" t="s">
        <v>13</v>
      </c>
      <c r="C28" s="34"/>
      <c r="D28" s="35">
        <f>D10+D13+D16+D22</f>
        <v>1239192000</v>
      </c>
      <c r="E28" s="35">
        <v>977593000</v>
      </c>
    </row>
    <row r="29" spans="1:5" ht="12.75">
      <c r="A29" s="12" t="s">
        <v>21</v>
      </c>
      <c r="B29" s="10" t="s">
        <v>13</v>
      </c>
      <c r="C29" s="11"/>
      <c r="D29" s="24">
        <v>860000000</v>
      </c>
      <c r="E29" s="24">
        <v>979909000</v>
      </c>
    </row>
    <row r="30" spans="1:5" ht="12.75">
      <c r="A30" s="12" t="s">
        <v>22</v>
      </c>
      <c r="B30" s="10" t="s">
        <v>13</v>
      </c>
      <c r="C30" s="11"/>
      <c r="D30" s="24">
        <v>900000000</v>
      </c>
      <c r="E30" s="24">
        <v>1503218000</v>
      </c>
    </row>
    <row r="31" spans="1:5" ht="12.75" hidden="1">
      <c r="A31" s="12" t="s">
        <v>23</v>
      </c>
      <c r="B31" s="10" t="s">
        <v>13</v>
      </c>
      <c r="C31" s="11"/>
      <c r="D31" s="24"/>
      <c r="E31" s="24"/>
    </row>
    <row r="32" spans="1:5" ht="12.75">
      <c r="A32" s="12" t="s">
        <v>24</v>
      </c>
      <c r="B32" s="10" t="s">
        <v>13</v>
      </c>
      <c r="C32" s="11"/>
      <c r="D32" s="24">
        <v>6611830000</v>
      </c>
      <c r="E32" s="24">
        <v>7086585000</v>
      </c>
    </row>
    <row r="33" spans="1:5" ht="13.5">
      <c r="A33" s="15" t="s">
        <v>25</v>
      </c>
      <c r="B33" s="16" t="s">
        <v>13</v>
      </c>
      <c r="C33" s="17"/>
      <c r="D33" s="26">
        <f>D29+D30+D32</f>
        <v>8371830000</v>
      </c>
      <c r="E33" s="26">
        <v>9569712000</v>
      </c>
    </row>
    <row r="34" spans="1:5" ht="12.75">
      <c r="A34" s="12" t="s">
        <v>26</v>
      </c>
      <c r="B34" s="10" t="s">
        <v>13</v>
      </c>
      <c r="C34" s="11"/>
      <c r="D34" s="24">
        <v>45000000</v>
      </c>
      <c r="E34" s="24">
        <v>45472000</v>
      </c>
    </row>
    <row r="35" spans="1:5" ht="12.75">
      <c r="A35" s="12" t="s">
        <v>27</v>
      </c>
      <c r="B35" s="10" t="s">
        <v>13</v>
      </c>
      <c r="C35" s="11"/>
      <c r="D35" s="24">
        <v>419888000</v>
      </c>
      <c r="E35" s="24">
        <v>445955000</v>
      </c>
    </row>
    <row r="36" spans="1:5" ht="12.75" hidden="1">
      <c r="A36" s="12" t="s">
        <v>28</v>
      </c>
      <c r="B36" s="10" t="s">
        <v>13</v>
      </c>
      <c r="C36" s="11"/>
      <c r="D36" s="24"/>
      <c r="E36" s="24"/>
    </row>
    <row r="37" spans="1:5" ht="12.75" hidden="1">
      <c r="A37" s="12" t="s">
        <v>29</v>
      </c>
      <c r="B37" s="10" t="s">
        <v>13</v>
      </c>
      <c r="C37" s="11"/>
      <c r="D37" s="24"/>
      <c r="E37" s="24"/>
    </row>
    <row r="38" spans="1:5" ht="13.5">
      <c r="A38" s="15" t="s">
        <v>30</v>
      </c>
      <c r="B38" s="16" t="s">
        <v>13</v>
      </c>
      <c r="C38" s="17">
        <f>C35+C36</f>
        <v>0</v>
      </c>
      <c r="D38" s="26">
        <f>D35</f>
        <v>419888000</v>
      </c>
      <c r="E38" s="26">
        <f>E35+E36</f>
        <v>445955000</v>
      </c>
    </row>
    <row r="39" spans="1:5" ht="12.75">
      <c r="A39" s="12" t="s">
        <v>31</v>
      </c>
      <c r="B39" s="10" t="s">
        <v>13</v>
      </c>
      <c r="C39" s="11"/>
      <c r="D39" s="24">
        <v>639000000</v>
      </c>
      <c r="E39" s="24">
        <v>570000000</v>
      </c>
    </row>
    <row r="40" spans="1:5" ht="12.75" hidden="1">
      <c r="A40" s="12" t="s">
        <v>32</v>
      </c>
      <c r="B40" s="10" t="s">
        <v>13</v>
      </c>
      <c r="C40" s="11"/>
      <c r="D40" s="24"/>
      <c r="E40" s="24"/>
    </row>
    <row r="41" spans="1:5" ht="12.75" hidden="1">
      <c r="A41" s="12" t="s">
        <v>33</v>
      </c>
      <c r="B41" s="10" t="s">
        <v>13</v>
      </c>
      <c r="C41" s="11"/>
      <c r="D41" s="24"/>
      <c r="E41" s="24"/>
    </row>
    <row r="42" spans="1:5" ht="12.75" hidden="1">
      <c r="A42" s="12" t="s">
        <v>34</v>
      </c>
      <c r="B42" s="10" t="s">
        <v>13</v>
      </c>
      <c r="C42" s="11"/>
      <c r="D42" s="24"/>
      <c r="E42" s="24"/>
    </row>
    <row r="43" spans="1:5" ht="12.75">
      <c r="A43" s="12" t="s">
        <v>35</v>
      </c>
      <c r="B43" s="10" t="s">
        <v>13</v>
      </c>
      <c r="C43" s="11"/>
      <c r="D43" s="24">
        <v>5000000</v>
      </c>
      <c r="E43" s="24">
        <v>5000000</v>
      </c>
    </row>
    <row r="44" spans="1:5" ht="12.75">
      <c r="A44" s="12" t="s">
        <v>36</v>
      </c>
      <c r="B44" s="10" t="s">
        <v>13</v>
      </c>
      <c r="C44" s="11"/>
      <c r="D44" s="24">
        <v>7600000</v>
      </c>
      <c r="E44" s="24">
        <v>7600000</v>
      </c>
    </row>
    <row r="45" spans="1:5" ht="12.75">
      <c r="A45" s="12" t="s">
        <v>37</v>
      </c>
      <c r="B45" s="10" t="s">
        <v>13</v>
      </c>
      <c r="C45" s="11"/>
      <c r="D45" s="24">
        <v>1350000</v>
      </c>
      <c r="E45" s="24">
        <v>660000</v>
      </c>
    </row>
    <row r="46" spans="1:5" ht="12.75">
      <c r="A46" s="12" t="s">
        <v>38</v>
      </c>
      <c r="B46" s="10" t="s">
        <v>13</v>
      </c>
      <c r="C46" s="11"/>
      <c r="D46" s="24">
        <v>461817000</v>
      </c>
      <c r="E46" s="24">
        <v>544164000</v>
      </c>
    </row>
    <row r="47" spans="1:5" ht="13.5">
      <c r="A47" s="13" t="s">
        <v>335</v>
      </c>
      <c r="B47" s="13" t="s">
        <v>13</v>
      </c>
      <c r="C47" s="14"/>
      <c r="D47" s="25">
        <f>D33+D34+D38+D39+D43+D44+D45+D46</f>
        <v>9951485000</v>
      </c>
      <c r="E47" s="25">
        <v>11188563000</v>
      </c>
    </row>
    <row r="48" spans="1:5" ht="16.5">
      <c r="A48" s="18" t="s">
        <v>336</v>
      </c>
      <c r="B48" s="18" t="s">
        <v>13</v>
      </c>
      <c r="C48" s="19">
        <f>C47+C28</f>
        <v>0</v>
      </c>
      <c r="D48" s="27">
        <f>D28+D47</f>
        <v>11190677000</v>
      </c>
      <c r="E48" s="27">
        <f>E47+E28</f>
        <v>12166156000</v>
      </c>
    </row>
    <row r="49" spans="1:5" ht="12.75">
      <c r="A49" s="12" t="s">
        <v>39</v>
      </c>
      <c r="B49" s="10" t="s">
        <v>13</v>
      </c>
      <c r="C49" s="11"/>
      <c r="D49" s="24">
        <v>667075000</v>
      </c>
      <c r="E49" s="24"/>
    </row>
    <row r="50" spans="1:5" ht="12.75">
      <c r="A50" s="12" t="s">
        <v>40</v>
      </c>
      <c r="B50" s="10" t="s">
        <v>13</v>
      </c>
      <c r="C50" s="11"/>
      <c r="D50" s="24">
        <v>3571615000</v>
      </c>
      <c r="E50" s="24">
        <v>3811391000</v>
      </c>
    </row>
    <row r="51" spans="1:5" ht="13.5">
      <c r="A51" s="15" t="s">
        <v>41</v>
      </c>
      <c r="B51" s="16" t="s">
        <v>13</v>
      </c>
      <c r="C51" s="17">
        <f>C50+C49</f>
        <v>0</v>
      </c>
      <c r="D51" s="26">
        <f>D49+D50</f>
        <v>4238690000</v>
      </c>
      <c r="E51" s="26">
        <f>E50+E49</f>
        <v>3811391000</v>
      </c>
    </row>
    <row r="52" spans="1:5" ht="12.75">
      <c r="A52" s="12" t="s">
        <v>42</v>
      </c>
      <c r="B52" s="10" t="s">
        <v>13</v>
      </c>
      <c r="C52" s="11"/>
      <c r="D52" s="24">
        <v>224251000</v>
      </c>
      <c r="E52" s="24">
        <v>395490000</v>
      </c>
    </row>
    <row r="53" spans="1:5" ht="12.75" hidden="1">
      <c r="A53" s="12" t="s">
        <v>43</v>
      </c>
      <c r="B53" s="10" t="s">
        <v>13</v>
      </c>
      <c r="C53" s="11"/>
      <c r="D53" s="24"/>
      <c r="E53" s="24"/>
    </row>
    <row r="54" spans="1:5" ht="12.75" hidden="1">
      <c r="A54" s="12" t="s">
        <v>44</v>
      </c>
      <c r="B54" s="10" t="s">
        <v>13</v>
      </c>
      <c r="C54" s="11"/>
      <c r="D54" s="24"/>
      <c r="E54" s="24"/>
    </row>
    <row r="55" spans="1:5" ht="12.75">
      <c r="A55" s="12" t="s">
        <v>45</v>
      </c>
      <c r="B55" s="10" t="s">
        <v>13</v>
      </c>
      <c r="C55" s="11"/>
      <c r="D55" s="24">
        <v>173230000</v>
      </c>
      <c r="E55" s="24">
        <v>76800000</v>
      </c>
    </row>
    <row r="56" spans="1:5" ht="12.75">
      <c r="A56" s="12" t="s">
        <v>46</v>
      </c>
      <c r="B56" s="10" t="s">
        <v>13</v>
      </c>
      <c r="C56" s="11"/>
      <c r="D56" s="24">
        <v>350639000</v>
      </c>
      <c r="E56" s="24">
        <v>401401000</v>
      </c>
    </row>
    <row r="57" spans="1:5" ht="12.75" hidden="1">
      <c r="A57" s="12" t="s">
        <v>47</v>
      </c>
      <c r="B57" s="10" t="s">
        <v>13</v>
      </c>
      <c r="C57" s="11"/>
      <c r="D57" s="24"/>
      <c r="E57" s="24"/>
    </row>
    <row r="58" spans="1:5" ht="13.5">
      <c r="A58" s="15" t="s">
        <v>48</v>
      </c>
      <c r="B58" s="16" t="s">
        <v>13</v>
      </c>
      <c r="C58" s="17"/>
      <c r="D58" s="26">
        <f>D55+D56</f>
        <v>523869000</v>
      </c>
      <c r="E58" s="26">
        <v>478201000</v>
      </c>
    </row>
    <row r="59" spans="1:5" ht="12.75" hidden="1">
      <c r="A59" s="12" t="s">
        <v>49</v>
      </c>
      <c r="B59" s="10" t="s">
        <v>13</v>
      </c>
      <c r="C59" s="11"/>
      <c r="D59" s="24"/>
      <c r="E59" s="24"/>
    </row>
    <row r="60" spans="1:5" ht="12.75" hidden="1">
      <c r="A60" s="12" t="s">
        <v>50</v>
      </c>
      <c r="B60" s="10" t="s">
        <v>13</v>
      </c>
      <c r="C60" s="11"/>
      <c r="D60" s="24"/>
      <c r="E60" s="24"/>
    </row>
    <row r="61" spans="1:5" ht="12.75">
      <c r="A61" s="12" t="s">
        <v>51</v>
      </c>
      <c r="B61" s="10" t="s">
        <v>13</v>
      </c>
      <c r="C61" s="11"/>
      <c r="D61" s="24">
        <v>101498000</v>
      </c>
      <c r="E61" s="24"/>
    </row>
    <row r="62" spans="1:5" ht="13.5">
      <c r="A62" s="15" t="s">
        <v>52</v>
      </c>
      <c r="B62" s="16" t="s">
        <v>13</v>
      </c>
      <c r="C62" s="17"/>
      <c r="D62" s="26">
        <f>D61</f>
        <v>101498000</v>
      </c>
      <c r="E62" s="26"/>
    </row>
    <row r="63" spans="1:5" ht="12.75" hidden="1">
      <c r="A63" s="12" t="s">
        <v>53</v>
      </c>
      <c r="B63" s="10" t="s">
        <v>13</v>
      </c>
      <c r="C63" s="11"/>
      <c r="D63" s="24"/>
      <c r="E63" s="24"/>
    </row>
    <row r="64" spans="1:5" ht="16.5">
      <c r="A64" s="18" t="s">
        <v>54</v>
      </c>
      <c r="B64" s="18" t="s">
        <v>13</v>
      </c>
      <c r="C64" s="19"/>
      <c r="D64" s="27">
        <f>D51+D52+D58+D62</f>
        <v>5088308000</v>
      </c>
      <c r="E64" s="27">
        <v>4685082000</v>
      </c>
    </row>
    <row r="65" spans="1:5" ht="12.75" hidden="1">
      <c r="A65" s="12" t="s">
        <v>55</v>
      </c>
      <c r="B65" s="10" t="s">
        <v>13</v>
      </c>
      <c r="C65" s="11"/>
      <c r="D65" s="24"/>
      <c r="E65" s="24"/>
    </row>
    <row r="66" spans="1:5" ht="12.75" hidden="1">
      <c r="A66" s="12" t="s">
        <v>56</v>
      </c>
      <c r="B66" s="10" t="s">
        <v>13</v>
      </c>
      <c r="C66" s="11"/>
      <c r="D66" s="24"/>
      <c r="E66" s="24"/>
    </row>
    <row r="67" spans="1:5" ht="12.75">
      <c r="A67" s="12" t="s">
        <v>57</v>
      </c>
      <c r="B67" s="10" t="s">
        <v>13</v>
      </c>
      <c r="C67" s="11"/>
      <c r="D67" s="24">
        <v>1159173000</v>
      </c>
      <c r="E67" s="24">
        <v>708140000</v>
      </c>
    </row>
    <row r="68" spans="1:5" ht="12.75" hidden="1">
      <c r="A68" s="12" t="s">
        <v>58</v>
      </c>
      <c r="B68" s="10" t="s">
        <v>13</v>
      </c>
      <c r="C68" s="11"/>
      <c r="D68" s="24"/>
      <c r="E68" s="24"/>
    </row>
    <row r="69" spans="1:5" ht="12.75" hidden="1">
      <c r="A69" s="9"/>
      <c r="B69" s="10" t="s">
        <v>14</v>
      </c>
      <c r="C69" s="11"/>
      <c r="D69" s="24"/>
      <c r="E69" s="24"/>
    </row>
    <row r="70" spans="1:5" ht="12.75" hidden="1">
      <c r="A70" s="9"/>
      <c r="B70" s="10" t="s">
        <v>15</v>
      </c>
      <c r="C70" s="11"/>
      <c r="D70" s="24"/>
      <c r="E70" s="24"/>
    </row>
    <row r="71" spans="1:5" ht="12.75" hidden="1">
      <c r="A71" s="12" t="s">
        <v>59</v>
      </c>
      <c r="B71" s="10" t="s">
        <v>13</v>
      </c>
      <c r="C71" s="11"/>
      <c r="D71" s="24"/>
      <c r="E71" s="24"/>
    </row>
    <row r="72" spans="1:5" ht="12.75" hidden="1">
      <c r="A72" s="9"/>
      <c r="B72" s="10" t="s">
        <v>14</v>
      </c>
      <c r="C72" s="11"/>
      <c r="D72" s="24"/>
      <c r="E72" s="24"/>
    </row>
    <row r="73" spans="1:5" ht="12.75" hidden="1">
      <c r="A73" s="9"/>
      <c r="B73" s="10" t="s">
        <v>15</v>
      </c>
      <c r="C73" s="11"/>
      <c r="D73" s="24"/>
      <c r="E73" s="24"/>
    </row>
    <row r="74" spans="1:5" ht="13.5">
      <c r="A74" s="15" t="s">
        <v>60</v>
      </c>
      <c r="B74" s="16" t="s">
        <v>13</v>
      </c>
      <c r="C74" s="17"/>
      <c r="D74" s="26">
        <f>SUM(D67)</f>
        <v>1159173000</v>
      </c>
      <c r="E74" s="26">
        <v>708140000</v>
      </c>
    </row>
    <row r="75" spans="1:5" ht="12.75">
      <c r="A75" s="12" t="s">
        <v>61</v>
      </c>
      <c r="B75" s="10" t="s">
        <v>13</v>
      </c>
      <c r="C75" s="11"/>
      <c r="D75" s="24">
        <v>290000000</v>
      </c>
      <c r="E75" s="24">
        <v>150000000</v>
      </c>
    </row>
    <row r="76" spans="1:5" ht="12.75" hidden="1">
      <c r="A76" s="12" t="s">
        <v>62</v>
      </c>
      <c r="B76" s="10" t="s">
        <v>13</v>
      </c>
      <c r="C76" s="11"/>
      <c r="D76" s="24"/>
      <c r="E76" s="24"/>
    </row>
    <row r="77" spans="1:5" ht="12.75">
      <c r="A77" s="12" t="s">
        <v>63</v>
      </c>
      <c r="B77" s="10" t="s">
        <v>13</v>
      </c>
      <c r="C77" s="11"/>
      <c r="D77" s="24">
        <v>29918000</v>
      </c>
      <c r="E77" s="24">
        <v>110000000</v>
      </c>
    </row>
    <row r="78" spans="1:5" ht="12.75" hidden="1">
      <c r="A78" s="12" t="s">
        <v>64</v>
      </c>
      <c r="B78" s="10" t="s">
        <v>13</v>
      </c>
      <c r="C78" s="11"/>
      <c r="D78" s="24"/>
      <c r="E78" s="24"/>
    </row>
    <row r="79" spans="1:5" ht="12.75" hidden="1">
      <c r="A79" s="12" t="s">
        <v>65</v>
      </c>
      <c r="B79" s="10" t="s">
        <v>13</v>
      </c>
      <c r="C79" s="11"/>
      <c r="D79" s="24"/>
      <c r="E79" s="24"/>
    </row>
    <row r="80" spans="1:5" ht="12.75" hidden="1">
      <c r="A80" s="12" t="s">
        <v>66</v>
      </c>
      <c r="B80" s="10" t="s">
        <v>13</v>
      </c>
      <c r="C80" s="11"/>
      <c r="D80" s="24"/>
      <c r="E80" s="24"/>
    </row>
    <row r="81" spans="1:5" ht="12.75" hidden="1">
      <c r="A81" s="9"/>
      <c r="B81" s="10" t="s">
        <v>14</v>
      </c>
      <c r="C81" s="11"/>
      <c r="D81" s="24"/>
      <c r="E81" s="24"/>
    </row>
    <row r="82" spans="1:5" ht="12.75" hidden="1">
      <c r="A82" s="9"/>
      <c r="B82" s="10" t="s">
        <v>15</v>
      </c>
      <c r="C82" s="11"/>
      <c r="D82" s="24"/>
      <c r="E82" s="24"/>
    </row>
    <row r="83" spans="1:5" ht="12.75" hidden="1">
      <c r="A83" s="12" t="s">
        <v>67</v>
      </c>
      <c r="B83" s="10" t="s">
        <v>13</v>
      </c>
      <c r="C83" s="11"/>
      <c r="D83" s="24"/>
      <c r="E83" s="24"/>
    </row>
    <row r="84" spans="1:5" ht="13.5">
      <c r="A84" s="15" t="s">
        <v>68</v>
      </c>
      <c r="B84" s="16" t="s">
        <v>13</v>
      </c>
      <c r="C84" s="17"/>
      <c r="D84" s="26">
        <f>D75+D77</f>
        <v>319918000</v>
      </c>
      <c r="E84" s="26">
        <f>SUM(E75:E77)</f>
        <v>260000000</v>
      </c>
    </row>
    <row r="85" spans="1:5" ht="12.75" hidden="1">
      <c r="A85" s="12" t="s">
        <v>69</v>
      </c>
      <c r="B85" s="10" t="s">
        <v>13</v>
      </c>
      <c r="C85" s="11"/>
      <c r="D85" s="24"/>
      <c r="E85" s="24"/>
    </row>
    <row r="86" spans="1:5" ht="12.75" hidden="1">
      <c r="A86" s="12" t="s">
        <v>70</v>
      </c>
      <c r="B86" s="10" t="s">
        <v>13</v>
      </c>
      <c r="C86" s="11"/>
      <c r="D86" s="24"/>
      <c r="E86" s="24"/>
    </row>
    <row r="87" spans="1:5" ht="12.75" hidden="1">
      <c r="A87" s="12" t="s">
        <v>71</v>
      </c>
      <c r="B87" s="10" t="s">
        <v>13</v>
      </c>
      <c r="C87" s="11"/>
      <c r="D87" s="24"/>
      <c r="E87" s="24"/>
    </row>
    <row r="88" spans="1:5" ht="12.75" hidden="1">
      <c r="A88" s="12" t="s">
        <v>72</v>
      </c>
      <c r="B88" s="10" t="s">
        <v>13</v>
      </c>
      <c r="C88" s="11"/>
      <c r="D88" s="24"/>
      <c r="E88" s="24"/>
    </row>
    <row r="89" spans="1:5" ht="12.75" hidden="1">
      <c r="A89" s="12" t="s">
        <v>73</v>
      </c>
      <c r="B89" s="10" t="s">
        <v>13</v>
      </c>
      <c r="C89" s="11"/>
      <c r="D89" s="24"/>
      <c r="E89" s="24"/>
    </row>
    <row r="90" spans="1:5" ht="13.5" hidden="1">
      <c r="A90" s="15" t="s">
        <v>74</v>
      </c>
      <c r="B90" s="16" t="s">
        <v>13</v>
      </c>
      <c r="C90" s="17">
        <f>C85+C87+C89+C88+C86</f>
        <v>0</v>
      </c>
      <c r="D90" s="26"/>
      <c r="E90" s="26">
        <f>E85+E87+E89+E88+E86</f>
        <v>0</v>
      </c>
    </row>
    <row r="91" spans="1:5" ht="12.75">
      <c r="A91" s="12" t="s">
        <v>339</v>
      </c>
      <c r="B91" s="10" t="s">
        <v>13</v>
      </c>
      <c r="C91" s="11"/>
      <c r="D91" s="24">
        <v>28000000</v>
      </c>
      <c r="E91" s="24"/>
    </row>
    <row r="92" spans="1:5" ht="12.75" hidden="1">
      <c r="A92" s="9"/>
      <c r="B92" s="10" t="s">
        <v>14</v>
      </c>
      <c r="C92" s="11"/>
      <c r="D92" s="24"/>
      <c r="E92" s="24"/>
    </row>
    <row r="93" spans="1:5" ht="12.75" hidden="1">
      <c r="A93" s="9"/>
      <c r="B93" s="10" t="s">
        <v>15</v>
      </c>
      <c r="C93" s="11"/>
      <c r="D93" s="24"/>
      <c r="E93" s="24"/>
    </row>
    <row r="94" spans="1:5" ht="12.75" hidden="1">
      <c r="A94" s="12" t="s">
        <v>75</v>
      </c>
      <c r="B94" s="10" t="s">
        <v>13</v>
      </c>
      <c r="C94" s="11"/>
      <c r="D94" s="24"/>
      <c r="E94" s="24"/>
    </row>
    <row r="95" spans="1:5" ht="16.5">
      <c r="A95" s="18" t="s">
        <v>76</v>
      </c>
      <c r="B95" s="18" t="s">
        <v>13</v>
      </c>
      <c r="C95" s="19"/>
      <c r="D95" s="27">
        <f>D74+D84+D91</f>
        <v>1507091000</v>
      </c>
      <c r="E95" s="27">
        <f>933140000+35000000</f>
        <v>968140000</v>
      </c>
    </row>
    <row r="96" spans="1:5" ht="12.75">
      <c r="A96" s="12" t="s">
        <v>77</v>
      </c>
      <c r="B96" s="10" t="s">
        <v>13</v>
      </c>
      <c r="C96" s="11"/>
      <c r="D96" s="24">
        <v>171611000</v>
      </c>
      <c r="E96" s="24">
        <v>254292000</v>
      </c>
    </row>
    <row r="97" spans="1:5" ht="12.75" hidden="1">
      <c r="A97" s="9"/>
      <c r="B97" s="10" t="s">
        <v>14</v>
      </c>
      <c r="C97" s="11"/>
      <c r="D97" s="24"/>
      <c r="E97" s="24">
        <v>253924000</v>
      </c>
    </row>
    <row r="98" spans="1:5" ht="12.75" hidden="1">
      <c r="A98" s="9"/>
      <c r="B98" s="10" t="s">
        <v>15</v>
      </c>
      <c r="C98" s="11"/>
      <c r="D98" s="24"/>
      <c r="E98" s="24"/>
    </row>
    <row r="99" spans="1:5" ht="12.75">
      <c r="A99" s="12" t="s">
        <v>78</v>
      </c>
      <c r="B99" s="10" t="s">
        <v>13</v>
      </c>
      <c r="C99" s="11"/>
      <c r="D99" s="24">
        <v>73624000</v>
      </c>
      <c r="E99" s="24"/>
    </row>
    <row r="100" spans="1:5" ht="12.75" hidden="1">
      <c r="A100" s="9"/>
      <c r="B100" s="10" t="s">
        <v>14</v>
      </c>
      <c r="C100" s="11"/>
      <c r="D100" s="24"/>
      <c r="E100" s="24"/>
    </row>
    <row r="101" spans="1:5" ht="12.75" hidden="1">
      <c r="A101" s="9"/>
      <c r="B101" s="10" t="s">
        <v>15</v>
      </c>
      <c r="C101" s="11"/>
      <c r="D101" s="24"/>
      <c r="E101" s="24"/>
    </row>
    <row r="102" spans="1:5" ht="12.75" hidden="1">
      <c r="A102" s="12" t="s">
        <v>79</v>
      </c>
      <c r="B102" s="10" t="s">
        <v>13</v>
      </c>
      <c r="C102" s="11"/>
      <c r="D102" s="24"/>
      <c r="E102" s="24"/>
    </row>
    <row r="103" spans="1:5" ht="12.75" hidden="1">
      <c r="A103" s="9"/>
      <c r="B103" s="10" t="s">
        <v>14</v>
      </c>
      <c r="C103" s="11"/>
      <c r="D103" s="24"/>
      <c r="E103" s="24"/>
    </row>
    <row r="104" spans="1:5" ht="12.75" hidden="1">
      <c r="A104" s="9"/>
      <c r="B104" s="10" t="s">
        <v>15</v>
      </c>
      <c r="C104" s="11"/>
      <c r="D104" s="24"/>
      <c r="E104" s="24"/>
    </row>
    <row r="105" spans="1:5" ht="12.75">
      <c r="A105" s="12" t="s">
        <v>80</v>
      </c>
      <c r="B105" s="10" t="s">
        <v>13</v>
      </c>
      <c r="C105" s="11"/>
      <c r="D105" s="24">
        <v>32000000</v>
      </c>
      <c r="E105" s="24">
        <v>14002000</v>
      </c>
    </row>
    <row r="106" spans="1:5" ht="12.75" hidden="1">
      <c r="A106" s="9"/>
      <c r="B106" s="10" t="s">
        <v>14</v>
      </c>
      <c r="C106" s="11"/>
      <c r="D106" s="24"/>
      <c r="E106" s="24">
        <v>14002000</v>
      </c>
    </row>
    <row r="107" spans="1:5" ht="12.75" hidden="1">
      <c r="A107" s="9"/>
      <c r="B107" s="10" t="s">
        <v>15</v>
      </c>
      <c r="C107" s="11"/>
      <c r="D107" s="24"/>
      <c r="E107" s="24"/>
    </row>
    <row r="108" spans="1:5" ht="12.75">
      <c r="A108" s="12" t="s">
        <v>340</v>
      </c>
      <c r="B108" s="10" t="s">
        <v>13</v>
      </c>
      <c r="C108" s="11"/>
      <c r="D108" s="24">
        <v>15100000</v>
      </c>
      <c r="E108" s="24"/>
    </row>
    <row r="109" spans="1:5" ht="12.75" hidden="1">
      <c r="A109" s="9"/>
      <c r="B109" s="10" t="s">
        <v>14</v>
      </c>
      <c r="C109" s="11"/>
      <c r="D109" s="24"/>
      <c r="E109" s="24"/>
    </row>
    <row r="110" spans="1:5" ht="12.75" hidden="1">
      <c r="A110" s="9"/>
      <c r="B110" s="10" t="s">
        <v>15</v>
      </c>
      <c r="C110" s="11"/>
      <c r="D110" s="24"/>
      <c r="E110" s="24"/>
    </row>
    <row r="111" spans="1:5" ht="12.75">
      <c r="A111" s="12" t="s">
        <v>81</v>
      </c>
      <c r="B111" s="10" t="s">
        <v>13</v>
      </c>
      <c r="C111" s="11"/>
      <c r="D111" s="24">
        <v>58960000</v>
      </c>
      <c r="E111" s="24">
        <v>852518000</v>
      </c>
    </row>
    <row r="112" spans="1:5" ht="12.75" hidden="1">
      <c r="A112" s="9"/>
      <c r="B112" s="10" t="s">
        <v>14</v>
      </c>
      <c r="C112" s="11"/>
      <c r="D112" s="24"/>
      <c r="E112" s="24">
        <v>852518000</v>
      </c>
    </row>
    <row r="113" spans="1:5" ht="12.75" hidden="1">
      <c r="A113" s="9"/>
      <c r="B113" s="10" t="s">
        <v>15</v>
      </c>
      <c r="C113" s="11"/>
      <c r="D113" s="24"/>
      <c r="E113" s="24"/>
    </row>
    <row r="114" spans="1:5" ht="12.75" hidden="1">
      <c r="A114" s="12" t="s">
        <v>82</v>
      </c>
      <c r="B114" s="10" t="s">
        <v>13</v>
      </c>
      <c r="C114" s="11"/>
      <c r="D114" s="24"/>
      <c r="E114" s="24"/>
    </row>
    <row r="115" spans="1:5" ht="12.75" hidden="1">
      <c r="A115" s="9"/>
      <c r="B115" s="10" t="s">
        <v>14</v>
      </c>
      <c r="C115" s="11"/>
      <c r="D115" s="24"/>
      <c r="E115" s="24"/>
    </row>
    <row r="116" spans="1:5" ht="12.75" hidden="1">
      <c r="A116" s="9"/>
      <c r="B116" s="10" t="s">
        <v>15</v>
      </c>
      <c r="C116" s="11"/>
      <c r="D116" s="24"/>
      <c r="E116" s="24"/>
    </row>
    <row r="117" spans="1:5" ht="16.5">
      <c r="A117" s="18" t="s">
        <v>83</v>
      </c>
      <c r="B117" s="18" t="s">
        <v>13</v>
      </c>
      <c r="C117" s="19"/>
      <c r="D117" s="27">
        <f>D96+D99+D105+D108+D111</f>
        <v>351295000</v>
      </c>
      <c r="E117" s="27">
        <f>SUM(E96+E105+E111)</f>
        <v>1120812000</v>
      </c>
    </row>
    <row r="118" spans="1:5" ht="16.5">
      <c r="A118" s="20"/>
      <c r="B118" s="20" t="s">
        <v>111</v>
      </c>
      <c r="C118" s="19"/>
      <c r="D118" s="27">
        <f>D117</f>
        <v>351295000</v>
      </c>
      <c r="E118" s="27">
        <v>1120812000</v>
      </c>
    </row>
    <row r="119" spans="1:5" ht="12.75" hidden="1">
      <c r="A119" s="12" t="s">
        <v>84</v>
      </c>
      <c r="B119" s="10" t="s">
        <v>13</v>
      </c>
      <c r="C119" s="11"/>
      <c r="D119" s="24"/>
      <c r="E119" s="24"/>
    </row>
    <row r="120" spans="1:5" ht="12.75">
      <c r="A120" s="12" t="s">
        <v>85</v>
      </c>
      <c r="B120" s="10" t="s">
        <v>13</v>
      </c>
      <c r="C120" s="11"/>
      <c r="D120" s="24">
        <v>30000000</v>
      </c>
      <c r="E120" s="24">
        <v>30000000</v>
      </c>
    </row>
    <row r="121" spans="1:5" ht="12.75" hidden="1">
      <c r="A121" s="12" t="s">
        <v>86</v>
      </c>
      <c r="B121" s="10" t="s">
        <v>13</v>
      </c>
      <c r="C121" s="11"/>
      <c r="D121" s="24"/>
      <c r="E121" s="24"/>
    </row>
    <row r="122" spans="1:5" ht="12.75" hidden="1">
      <c r="A122" s="12" t="s">
        <v>87</v>
      </c>
      <c r="B122" s="10" t="s">
        <v>13</v>
      </c>
      <c r="C122" s="11"/>
      <c r="D122" s="24"/>
      <c r="E122" s="24"/>
    </row>
    <row r="123" spans="1:5" ht="16.5">
      <c r="A123" s="18" t="s">
        <v>88</v>
      </c>
      <c r="B123" s="18" t="s">
        <v>13</v>
      </c>
      <c r="C123" s="19"/>
      <c r="D123" s="27">
        <f>D120</f>
        <v>30000000</v>
      </c>
      <c r="E123" s="27">
        <v>30000000</v>
      </c>
    </row>
    <row r="124" spans="1:5" ht="16.5">
      <c r="A124" s="18" t="s">
        <v>89</v>
      </c>
      <c r="B124" s="18" t="s">
        <v>13</v>
      </c>
      <c r="C124" s="19"/>
      <c r="D124" s="27">
        <f>D125+D126</f>
        <v>18167371000</v>
      </c>
      <c r="E124" s="27">
        <f>E125+E126</f>
        <v>18970190000</v>
      </c>
    </row>
    <row r="125" spans="1:5" ht="16.5">
      <c r="A125" s="20"/>
      <c r="B125" s="20" t="s">
        <v>111</v>
      </c>
      <c r="C125" s="19"/>
      <c r="D125" s="27">
        <v>8550035000</v>
      </c>
      <c r="E125" s="27">
        <f>9163701000+35000000</f>
        <v>9198701000</v>
      </c>
    </row>
    <row r="126" spans="1:5" ht="16.5">
      <c r="A126" s="20"/>
      <c r="B126" s="18" t="s">
        <v>15</v>
      </c>
      <c r="C126" s="19"/>
      <c r="D126" s="27">
        <v>9617336000</v>
      </c>
      <c r="E126" s="27">
        <v>9771489000</v>
      </c>
    </row>
    <row r="127" spans="1:5" ht="12.75">
      <c r="A127" s="12" t="s">
        <v>90</v>
      </c>
      <c r="B127" s="10" t="s">
        <v>13</v>
      </c>
      <c r="C127" s="11"/>
      <c r="D127" s="24">
        <v>2000000000</v>
      </c>
      <c r="E127" s="24">
        <v>1221067000</v>
      </c>
    </row>
    <row r="128" spans="1:5" ht="12.75" hidden="1">
      <c r="A128" s="9"/>
      <c r="B128" s="10" t="s">
        <v>14</v>
      </c>
      <c r="C128" s="11"/>
      <c r="D128" s="24"/>
      <c r="E128" s="24">
        <v>1221067000</v>
      </c>
    </row>
    <row r="129" spans="1:5" ht="12.75" hidden="1">
      <c r="A129" s="9"/>
      <c r="B129" s="10" t="s">
        <v>15</v>
      </c>
      <c r="C129" s="11"/>
      <c r="D129" s="24"/>
      <c r="E129" s="24"/>
    </row>
    <row r="130" spans="1:5" ht="12.75" hidden="1">
      <c r="A130" s="12" t="s">
        <v>91</v>
      </c>
      <c r="B130" s="10" t="s">
        <v>13</v>
      </c>
      <c r="C130" s="11"/>
      <c r="D130" s="24"/>
      <c r="E130" s="24"/>
    </row>
    <row r="131" spans="1:5" ht="12.75" hidden="1">
      <c r="A131" s="9"/>
      <c r="B131" s="10" t="s">
        <v>14</v>
      </c>
      <c r="C131" s="11"/>
      <c r="D131" s="24"/>
      <c r="E131" s="24"/>
    </row>
    <row r="132" spans="1:5" ht="12.75" hidden="1">
      <c r="A132" s="9"/>
      <c r="B132" s="10" t="s">
        <v>15</v>
      </c>
      <c r="C132" s="11"/>
      <c r="D132" s="24"/>
      <c r="E132" s="24"/>
    </row>
    <row r="133" spans="1:5" ht="12.75" hidden="1">
      <c r="A133" s="12" t="s">
        <v>92</v>
      </c>
      <c r="B133" s="10" t="s">
        <v>13</v>
      </c>
      <c r="C133" s="11"/>
      <c r="D133" s="24"/>
      <c r="E133" s="24"/>
    </row>
    <row r="134" spans="1:5" ht="12.75" hidden="1">
      <c r="A134" s="9"/>
      <c r="B134" s="10" t="s">
        <v>14</v>
      </c>
      <c r="C134" s="11"/>
      <c r="D134" s="24"/>
      <c r="E134" s="24"/>
    </row>
    <row r="135" spans="1:5" ht="12.75" hidden="1">
      <c r="A135" s="9"/>
      <c r="B135" s="10" t="s">
        <v>15</v>
      </c>
      <c r="C135" s="11"/>
      <c r="D135" s="24"/>
      <c r="E135" s="24"/>
    </row>
    <row r="136" spans="1:5" ht="12.75" hidden="1">
      <c r="A136" s="12" t="s">
        <v>93</v>
      </c>
      <c r="B136" s="10" t="s">
        <v>13</v>
      </c>
      <c r="C136" s="11"/>
      <c r="D136" s="24"/>
      <c r="E136" s="24"/>
    </row>
    <row r="137" spans="1:5" ht="12.75" hidden="1">
      <c r="A137" s="9"/>
      <c r="B137" s="10" t="s">
        <v>14</v>
      </c>
      <c r="C137" s="11"/>
      <c r="D137" s="24"/>
      <c r="E137" s="24"/>
    </row>
    <row r="138" spans="1:5" ht="12.75" hidden="1">
      <c r="A138" s="9"/>
      <c r="B138" s="10" t="s">
        <v>15</v>
      </c>
      <c r="C138" s="11"/>
      <c r="D138" s="24"/>
      <c r="E138" s="24"/>
    </row>
    <row r="139" spans="1:5" ht="16.5">
      <c r="A139" s="18" t="s">
        <v>94</v>
      </c>
      <c r="B139" s="18" t="s">
        <v>13</v>
      </c>
      <c r="C139" s="19"/>
      <c r="D139" s="27">
        <f>D140+D141</f>
        <v>2000000000</v>
      </c>
      <c r="E139" s="27">
        <v>1221067000</v>
      </c>
    </row>
    <row r="140" spans="1:5" ht="16.5" hidden="1">
      <c r="A140" s="20"/>
      <c r="B140" s="20" t="s">
        <v>111</v>
      </c>
      <c r="C140" s="19"/>
      <c r="D140" s="27">
        <f>D127</f>
        <v>2000000000</v>
      </c>
      <c r="E140" s="27">
        <v>1221067000</v>
      </c>
    </row>
    <row r="141" spans="1:5" ht="16.5" hidden="1">
      <c r="A141" s="20"/>
      <c r="B141" s="18" t="s">
        <v>15</v>
      </c>
      <c r="C141" s="19"/>
      <c r="D141" s="27"/>
      <c r="E141" s="27"/>
    </row>
    <row r="142" spans="1:5" ht="12.75" hidden="1">
      <c r="A142" s="12" t="s">
        <v>95</v>
      </c>
      <c r="B142" s="10" t="s">
        <v>13</v>
      </c>
      <c r="C142" s="11"/>
      <c r="D142" s="24"/>
      <c r="E142" s="24"/>
    </row>
    <row r="143" spans="1:5" ht="12.75">
      <c r="A143" s="12" t="s">
        <v>96</v>
      </c>
      <c r="B143" s="10" t="s">
        <v>13</v>
      </c>
      <c r="C143" s="11"/>
      <c r="D143" s="24">
        <v>1000000000</v>
      </c>
      <c r="E143" s="24"/>
    </row>
    <row r="144" spans="1:5" ht="12.75">
      <c r="A144" s="12" t="s">
        <v>97</v>
      </c>
      <c r="B144" s="10" t="s">
        <v>13</v>
      </c>
      <c r="C144" s="11"/>
      <c r="D144" s="24">
        <v>2950000000</v>
      </c>
      <c r="E144" s="24">
        <v>3950000000</v>
      </c>
    </row>
    <row r="145" spans="1:5" ht="16.5">
      <c r="A145" s="18" t="s">
        <v>98</v>
      </c>
      <c r="B145" s="18" t="s">
        <v>13</v>
      </c>
      <c r="C145" s="19"/>
      <c r="D145" s="27">
        <f>D143+D144</f>
        <v>3950000000</v>
      </c>
      <c r="E145" s="27">
        <v>3950000000</v>
      </c>
    </row>
    <row r="146" spans="1:5" ht="12.75" hidden="1">
      <c r="A146" s="12" t="s">
        <v>99</v>
      </c>
      <c r="B146" s="10" t="s">
        <v>13</v>
      </c>
      <c r="C146" s="11"/>
      <c r="D146" s="24"/>
      <c r="E146" s="24"/>
    </row>
    <row r="147" spans="1:5" ht="12.75" hidden="1">
      <c r="A147" s="9"/>
      <c r="B147" s="10" t="s">
        <v>14</v>
      </c>
      <c r="C147" s="11"/>
      <c r="D147" s="24"/>
      <c r="E147" s="24"/>
    </row>
    <row r="148" spans="1:5" ht="12.75" hidden="1">
      <c r="A148" s="9"/>
      <c r="B148" s="10" t="s">
        <v>15</v>
      </c>
      <c r="C148" s="11"/>
      <c r="D148" s="24"/>
      <c r="E148" s="24"/>
    </row>
    <row r="149" spans="1:5" ht="12.75" hidden="1">
      <c r="A149" s="12" t="s">
        <v>100</v>
      </c>
      <c r="B149" s="10" t="s">
        <v>13</v>
      </c>
      <c r="C149" s="11"/>
      <c r="D149" s="24"/>
      <c r="E149" s="24"/>
    </row>
    <row r="150" spans="1:5" ht="12.75" hidden="1">
      <c r="A150" s="9"/>
      <c r="B150" s="10" t="s">
        <v>14</v>
      </c>
      <c r="C150" s="11"/>
      <c r="D150" s="24"/>
      <c r="E150" s="24"/>
    </row>
    <row r="151" spans="1:5" ht="12.75" hidden="1">
      <c r="A151" s="9"/>
      <c r="B151" s="10" t="s">
        <v>15</v>
      </c>
      <c r="C151" s="11"/>
      <c r="D151" s="24"/>
      <c r="E151" s="24"/>
    </row>
    <row r="152" spans="1:5" ht="12.75" hidden="1">
      <c r="A152" s="12" t="s">
        <v>101</v>
      </c>
      <c r="B152" s="10" t="s">
        <v>13</v>
      </c>
      <c r="C152" s="11"/>
      <c r="D152" s="24"/>
      <c r="E152" s="24"/>
    </row>
    <row r="153" spans="1:5" ht="12.75" hidden="1">
      <c r="A153" s="9"/>
      <c r="B153" s="10" t="s">
        <v>14</v>
      </c>
      <c r="C153" s="11"/>
      <c r="D153" s="24"/>
      <c r="E153" s="24"/>
    </row>
    <row r="154" spans="1:5" ht="12.75" hidden="1">
      <c r="A154" s="9"/>
      <c r="B154" s="10" t="s">
        <v>15</v>
      </c>
      <c r="C154" s="11"/>
      <c r="D154" s="24"/>
      <c r="E154" s="24"/>
    </row>
    <row r="155" spans="1:5" ht="12.75" hidden="1">
      <c r="A155" s="12" t="s">
        <v>102</v>
      </c>
      <c r="B155" s="10" t="s">
        <v>13</v>
      </c>
      <c r="C155" s="11">
        <f aca="true" t="shared" si="0" ref="C155:E157">C149+C152+C146</f>
        <v>0</v>
      </c>
      <c r="D155" s="24"/>
      <c r="E155" s="24">
        <f t="shared" si="0"/>
        <v>0</v>
      </c>
    </row>
    <row r="156" spans="1:5" ht="12.75" hidden="1">
      <c r="A156" s="9"/>
      <c r="B156" s="10" t="s">
        <v>14</v>
      </c>
      <c r="C156" s="11">
        <f t="shared" si="0"/>
        <v>0</v>
      </c>
      <c r="D156" s="24"/>
      <c r="E156" s="24">
        <f t="shared" si="0"/>
        <v>0</v>
      </c>
    </row>
    <row r="157" spans="1:5" ht="12.75" hidden="1">
      <c r="A157" s="9"/>
      <c r="B157" s="10" t="s">
        <v>15</v>
      </c>
      <c r="C157" s="11">
        <f t="shared" si="0"/>
        <v>0</v>
      </c>
      <c r="D157" s="24"/>
      <c r="E157" s="24">
        <f t="shared" si="0"/>
        <v>0</v>
      </c>
    </row>
    <row r="158" spans="1:5" ht="16.5" hidden="1">
      <c r="A158" s="18" t="s">
        <v>103</v>
      </c>
      <c r="B158" s="18" t="s">
        <v>13</v>
      </c>
      <c r="C158" s="19"/>
      <c r="D158" s="27"/>
      <c r="E158" s="27">
        <v>3950000000</v>
      </c>
    </row>
    <row r="159" spans="1:5" ht="16.5" hidden="1">
      <c r="A159" s="20"/>
      <c r="B159" s="18" t="s">
        <v>14</v>
      </c>
      <c r="C159" s="19"/>
      <c r="D159" s="27"/>
      <c r="E159" s="27">
        <v>3950000000</v>
      </c>
    </row>
    <row r="160" spans="1:5" ht="16.5" hidden="1">
      <c r="A160" s="20"/>
      <c r="B160" s="18" t="s">
        <v>15</v>
      </c>
      <c r="C160" s="19"/>
      <c r="D160" s="27"/>
      <c r="E160" s="27"/>
    </row>
    <row r="161" spans="1:5" ht="12.75" hidden="1">
      <c r="A161" s="12" t="s">
        <v>104</v>
      </c>
      <c r="B161" s="10" t="s">
        <v>13</v>
      </c>
      <c r="C161" s="11"/>
      <c r="D161" s="24"/>
      <c r="E161" s="24"/>
    </row>
    <row r="162" spans="1:5" ht="12.75" hidden="1">
      <c r="A162" s="9"/>
      <c r="B162" s="10" t="s">
        <v>14</v>
      </c>
      <c r="C162" s="11"/>
      <c r="D162" s="24"/>
      <c r="E162" s="24"/>
    </row>
    <row r="163" spans="1:5" ht="12.75" hidden="1">
      <c r="A163" s="9"/>
      <c r="B163" s="10" t="s">
        <v>15</v>
      </c>
      <c r="C163" s="11"/>
      <c r="D163" s="24"/>
      <c r="E163" s="24"/>
    </row>
    <row r="164" spans="1:5" ht="12.75" hidden="1">
      <c r="A164" s="12" t="s">
        <v>105</v>
      </c>
      <c r="B164" s="10" t="s">
        <v>13</v>
      </c>
      <c r="C164" s="11"/>
      <c r="D164" s="24"/>
      <c r="E164" s="24"/>
    </row>
    <row r="165" spans="1:5" ht="12.75" hidden="1">
      <c r="A165" s="9"/>
      <c r="B165" s="10" t="s">
        <v>14</v>
      </c>
      <c r="C165" s="11"/>
      <c r="D165" s="24"/>
      <c r="E165" s="24"/>
    </row>
    <row r="166" spans="1:5" ht="12.75" hidden="1">
      <c r="A166" s="9"/>
      <c r="B166" s="10" t="s">
        <v>15</v>
      </c>
      <c r="C166" s="11"/>
      <c r="D166" s="24"/>
      <c r="E166" s="24"/>
    </row>
    <row r="167" spans="1:5" ht="12.75" hidden="1">
      <c r="A167" s="12" t="s">
        <v>106</v>
      </c>
      <c r="B167" s="10" t="s">
        <v>13</v>
      </c>
      <c r="C167" s="11"/>
      <c r="D167" s="24"/>
      <c r="E167" s="24"/>
    </row>
    <row r="168" spans="1:5" ht="12.75" hidden="1">
      <c r="A168" s="9"/>
      <c r="B168" s="10" t="s">
        <v>14</v>
      </c>
      <c r="C168" s="11"/>
      <c r="D168" s="24"/>
      <c r="E168" s="24"/>
    </row>
    <row r="169" spans="1:5" ht="12.75" hidden="1">
      <c r="A169" s="9"/>
      <c r="B169" s="10" t="s">
        <v>15</v>
      </c>
      <c r="C169" s="11"/>
      <c r="D169" s="24"/>
      <c r="E169" s="24"/>
    </row>
    <row r="170" spans="1:5" ht="12.75" hidden="1">
      <c r="A170" s="12" t="s">
        <v>107</v>
      </c>
      <c r="B170" s="10" t="s">
        <v>13</v>
      </c>
      <c r="C170" s="11"/>
      <c r="D170" s="24"/>
      <c r="E170" s="24"/>
    </row>
    <row r="171" spans="1:5" ht="12.75" hidden="1">
      <c r="A171" s="9"/>
      <c r="B171" s="10" t="s">
        <v>14</v>
      </c>
      <c r="C171" s="11"/>
      <c r="D171" s="24"/>
      <c r="E171" s="24"/>
    </row>
    <row r="172" spans="1:5" ht="12.75" hidden="1">
      <c r="A172" s="9"/>
      <c r="B172" s="10" t="s">
        <v>15</v>
      </c>
      <c r="C172" s="11"/>
      <c r="D172" s="24"/>
      <c r="E172" s="24"/>
    </row>
    <row r="173" spans="1:5" ht="16.5" hidden="1">
      <c r="A173" s="18" t="s">
        <v>108</v>
      </c>
      <c r="B173" s="18" t="s">
        <v>13</v>
      </c>
      <c r="C173" s="19"/>
      <c r="D173" s="27"/>
      <c r="E173" s="27"/>
    </row>
    <row r="174" spans="1:5" ht="16.5" hidden="1">
      <c r="A174" s="20"/>
      <c r="B174" s="18" t="s">
        <v>14</v>
      </c>
      <c r="C174" s="19"/>
      <c r="D174" s="27"/>
      <c r="E174" s="27"/>
    </row>
    <row r="175" spans="1:5" ht="16.5" hidden="1">
      <c r="A175" s="20"/>
      <c r="B175" s="18" t="s">
        <v>15</v>
      </c>
      <c r="C175" s="19"/>
      <c r="D175" s="27"/>
      <c r="E175" s="27"/>
    </row>
    <row r="176" spans="1:5" ht="16.5">
      <c r="A176" s="20" t="s">
        <v>329</v>
      </c>
      <c r="B176" s="18" t="s">
        <v>13</v>
      </c>
      <c r="C176" s="19"/>
      <c r="D176" s="27">
        <f>D177+D178</f>
        <v>24117371000</v>
      </c>
      <c r="E176" s="27">
        <f>E177+E178</f>
        <v>24141257000</v>
      </c>
    </row>
    <row r="177" spans="1:5" ht="16.5">
      <c r="A177" s="20"/>
      <c r="B177" s="20" t="s">
        <v>111</v>
      </c>
      <c r="C177" s="19"/>
      <c r="D177" s="27">
        <f>D125+D139+D145</f>
        <v>14500035000</v>
      </c>
      <c r="E177" s="27">
        <f>14334768000+35000000</f>
        <v>14369768000</v>
      </c>
    </row>
    <row r="178" spans="1:5" ht="16.5">
      <c r="A178" s="20"/>
      <c r="B178" s="18" t="s">
        <v>15</v>
      </c>
      <c r="C178" s="19"/>
      <c r="D178" s="27">
        <f>D126</f>
        <v>9617336000</v>
      </c>
      <c r="E178" s="27">
        <v>9771489000</v>
      </c>
    </row>
    <row r="179" spans="1:5" ht="16.5" hidden="1">
      <c r="A179" s="18" t="s">
        <v>109</v>
      </c>
      <c r="B179" s="18" t="s">
        <v>13</v>
      </c>
      <c r="C179" s="19"/>
      <c r="D179" s="27"/>
      <c r="E179" s="27"/>
    </row>
    <row r="180" spans="1:5" ht="16.5" hidden="1">
      <c r="A180" s="20"/>
      <c r="B180" s="18" t="s">
        <v>14</v>
      </c>
      <c r="C180" s="19"/>
      <c r="D180" s="27"/>
      <c r="E180" s="27"/>
    </row>
    <row r="181" spans="1:5" ht="16.5" hidden="1">
      <c r="A181" s="20"/>
      <c r="B181" s="18" t="s">
        <v>15</v>
      </c>
      <c r="C181" s="19"/>
      <c r="D181" s="27"/>
      <c r="E181" s="27"/>
    </row>
    <row r="182" spans="1:5" ht="16.5" hidden="1">
      <c r="A182" s="18" t="s">
        <v>110</v>
      </c>
      <c r="B182" s="18" t="s">
        <v>13</v>
      </c>
      <c r="C182" s="19">
        <f aca="true" t="shared" si="1" ref="C182:E184">C176+C179</f>
        <v>0</v>
      </c>
      <c r="D182" s="27"/>
      <c r="E182" s="27">
        <f t="shared" si="1"/>
        <v>24141257000</v>
      </c>
    </row>
    <row r="183" spans="1:5" ht="16.5" hidden="1">
      <c r="A183" s="20"/>
      <c r="B183" s="18" t="s">
        <v>14</v>
      </c>
      <c r="C183" s="19">
        <f t="shared" si="1"/>
        <v>0</v>
      </c>
      <c r="D183" s="27"/>
      <c r="E183" s="27">
        <f t="shared" si="1"/>
        <v>14369768000</v>
      </c>
    </row>
    <row r="184" spans="1:5" ht="16.5" hidden="1">
      <c r="A184" s="20"/>
      <c r="B184" s="18" t="s">
        <v>15</v>
      </c>
      <c r="C184" s="19">
        <f t="shared" si="1"/>
        <v>0</v>
      </c>
      <c r="D184" s="27"/>
      <c r="E184" s="27">
        <f t="shared" si="1"/>
        <v>9771489000</v>
      </c>
    </row>
  </sheetData>
  <sheetProtection password="E9E6"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7" r:id="rId1"/>
  <headerFooter alignWithMargins="0">
    <oddHeader>&amp;CBudapest, XVIII.ker.Önkormányzat
2010.évi költségvetés
Bevételi főtábla&amp;R1.tábla
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4"/>
  <sheetViews>
    <sheetView workbookViewId="0" topLeftCell="A9">
      <selection activeCell="A1" sqref="A1:IV16384"/>
    </sheetView>
  </sheetViews>
  <sheetFormatPr defaultColWidth="9.00390625" defaultRowHeight="12.75"/>
  <cols>
    <col min="1" max="1" width="59.50390625" style="0" bestFit="1" customWidth="1"/>
    <col min="2" max="2" width="21.00390625" style="0" bestFit="1" customWidth="1"/>
    <col min="3" max="3" width="12.50390625" style="0" hidden="1" customWidth="1"/>
    <col min="4" max="4" width="18.625" style="21" bestFit="1" customWidth="1"/>
  </cols>
  <sheetData>
    <row r="1" ht="15.75" hidden="1">
      <c r="A1" s="1"/>
    </row>
    <row r="2" ht="12.75" hidden="1"/>
    <row r="3" spans="1:2" ht="12.75" hidden="1">
      <c r="A3" s="3"/>
      <c r="B3" s="2"/>
    </row>
    <row r="4" spans="1:2" ht="12.75" hidden="1">
      <c r="A4" s="3"/>
      <c r="B4" s="2"/>
    </row>
    <row r="5" spans="1:2" ht="12.75" hidden="1">
      <c r="A5" s="3"/>
      <c r="B5" s="2"/>
    </row>
    <row r="6" spans="1:2" ht="12.75" hidden="1">
      <c r="A6" s="3"/>
      <c r="B6" s="2"/>
    </row>
    <row r="7" spans="1:2" ht="12.75" hidden="1">
      <c r="A7" s="3"/>
      <c r="B7" s="2"/>
    </row>
    <row r="8" ht="12.75" hidden="1"/>
    <row r="9" spans="1:4" ht="12.75">
      <c r="A9" s="4"/>
      <c r="B9" s="4"/>
      <c r="C9" s="5"/>
      <c r="D9" s="22"/>
    </row>
    <row r="10" spans="1:4" ht="12.75">
      <c r="A10" s="6"/>
      <c r="B10" s="7"/>
      <c r="C10" s="8"/>
      <c r="D10" s="23"/>
    </row>
    <row r="11" spans="1:4" ht="12.75">
      <c r="A11" s="9"/>
      <c r="B11" s="28"/>
      <c r="C11" s="11"/>
      <c r="D11" s="24"/>
    </row>
    <row r="12" spans="1:4" ht="12.75">
      <c r="A12" s="9"/>
      <c r="B12" s="10"/>
      <c r="C12" s="11"/>
      <c r="D12" s="24"/>
    </row>
    <row r="13" spans="1:4" ht="12.75">
      <c r="A13" s="12"/>
      <c r="B13" s="10"/>
      <c r="C13" s="11"/>
      <c r="D13" s="24"/>
    </row>
    <row r="14" spans="1:4" ht="12.75">
      <c r="A14" s="9"/>
      <c r="B14" s="28"/>
      <c r="C14" s="11"/>
      <c r="D14" s="24"/>
    </row>
    <row r="15" spans="1:4" ht="12.75">
      <c r="A15" s="9"/>
      <c r="B15" s="10"/>
      <c r="C15" s="11"/>
      <c r="D15" s="24"/>
    </row>
    <row r="16" spans="1:4" ht="12.75">
      <c r="A16" s="12"/>
      <c r="B16" s="10"/>
      <c r="C16" s="11"/>
      <c r="D16" s="24"/>
    </row>
    <row r="17" spans="1:4" ht="12.75">
      <c r="A17" s="9"/>
      <c r="B17" s="28"/>
      <c r="C17" s="11"/>
      <c r="D17" s="24"/>
    </row>
    <row r="18" spans="1:4" ht="12.75">
      <c r="A18" s="9"/>
      <c r="B18" s="10"/>
      <c r="C18" s="11"/>
      <c r="D18" s="24"/>
    </row>
    <row r="19" spans="1:4" ht="12.75" hidden="1">
      <c r="A19" s="12"/>
      <c r="B19" s="10"/>
      <c r="C19" s="11"/>
      <c r="D19" s="24"/>
    </row>
    <row r="20" spans="1:4" ht="12.75" hidden="1">
      <c r="A20" s="9"/>
      <c r="B20" s="10"/>
      <c r="C20" s="11"/>
      <c r="D20" s="24"/>
    </row>
    <row r="21" spans="1:4" ht="12.75" hidden="1">
      <c r="A21" s="9"/>
      <c r="B21" s="10"/>
      <c r="C21" s="11"/>
      <c r="D21" s="24"/>
    </row>
    <row r="22" spans="1:4" ht="12.75">
      <c r="A22" s="12"/>
      <c r="B22" s="10"/>
      <c r="C22" s="11"/>
      <c r="D22" s="24"/>
    </row>
    <row r="23" spans="1:4" ht="12.75">
      <c r="A23" s="9"/>
      <c r="B23" s="28"/>
      <c r="C23" s="11"/>
      <c r="D23" s="24"/>
    </row>
    <row r="24" spans="1:4" ht="12.75">
      <c r="A24" s="9"/>
      <c r="B24" s="10"/>
      <c r="C24" s="11"/>
      <c r="D24" s="24"/>
    </row>
    <row r="25" spans="1:4" ht="12.75" hidden="1">
      <c r="A25" s="12"/>
      <c r="B25" s="10"/>
      <c r="C25" s="11"/>
      <c r="D25" s="24"/>
    </row>
    <row r="26" spans="1:4" ht="12.75" hidden="1">
      <c r="A26" s="9"/>
      <c r="B26" s="10"/>
      <c r="C26" s="11"/>
      <c r="D26" s="24"/>
    </row>
    <row r="27" spans="1:4" ht="12.75" hidden="1">
      <c r="A27" s="9"/>
      <c r="B27" s="10"/>
      <c r="C27" s="11"/>
      <c r="D27" s="24"/>
    </row>
    <row r="28" spans="1:4" ht="13.5">
      <c r="A28" s="29"/>
      <c r="B28" s="13"/>
      <c r="C28" s="14"/>
      <c r="D28" s="25"/>
    </row>
    <row r="29" spans="1:4" ht="12.75">
      <c r="A29" s="12"/>
      <c r="B29" s="10"/>
      <c r="C29" s="11"/>
      <c r="D29" s="24"/>
    </row>
    <row r="30" spans="1:4" ht="12.75">
      <c r="A30" s="12"/>
      <c r="B30" s="10"/>
      <c r="C30" s="11"/>
      <c r="D30" s="24"/>
    </row>
    <row r="31" spans="1:4" ht="12.75" hidden="1">
      <c r="A31" s="12"/>
      <c r="B31" s="10"/>
      <c r="C31" s="11"/>
      <c r="D31" s="24"/>
    </row>
    <row r="32" spans="1:4" ht="12.75">
      <c r="A32" s="12"/>
      <c r="B32" s="10"/>
      <c r="C32" s="11"/>
      <c r="D32" s="24"/>
    </row>
    <row r="33" spans="1:4" ht="13.5">
      <c r="A33" s="15"/>
      <c r="B33" s="16"/>
      <c r="C33" s="17"/>
      <c r="D33" s="26"/>
    </row>
    <row r="34" spans="1:4" ht="12.75">
      <c r="A34" s="12"/>
      <c r="B34" s="10"/>
      <c r="C34" s="11"/>
      <c r="D34" s="24"/>
    </row>
    <row r="35" spans="1:4" ht="12.75">
      <c r="A35" s="12"/>
      <c r="B35" s="10"/>
      <c r="C35" s="11"/>
      <c r="D35" s="24"/>
    </row>
    <row r="36" spans="1:4" ht="12.75" hidden="1">
      <c r="A36" s="12"/>
      <c r="B36" s="10"/>
      <c r="C36" s="11"/>
      <c r="D36" s="24"/>
    </row>
    <row r="37" spans="1:4" ht="12.75" hidden="1">
      <c r="A37" s="12"/>
      <c r="B37" s="10"/>
      <c r="C37" s="11"/>
      <c r="D37" s="24"/>
    </row>
    <row r="38" spans="1:4" ht="13.5">
      <c r="A38" s="15"/>
      <c r="B38" s="16"/>
      <c r="C38" s="17"/>
      <c r="D38" s="26"/>
    </row>
    <row r="39" spans="1:4" ht="12.75">
      <c r="A39" s="12"/>
      <c r="B39" s="10"/>
      <c r="C39" s="11"/>
      <c r="D39" s="24"/>
    </row>
    <row r="40" spans="1:4" ht="12.75" hidden="1">
      <c r="A40" s="12"/>
      <c r="B40" s="10"/>
      <c r="C40" s="11"/>
      <c r="D40" s="24"/>
    </row>
    <row r="41" spans="1:4" ht="12.75" hidden="1">
      <c r="A41" s="12"/>
      <c r="B41" s="10"/>
      <c r="C41" s="11"/>
      <c r="D41" s="24"/>
    </row>
    <row r="42" spans="1:4" ht="12.75" hidden="1">
      <c r="A42" s="12"/>
      <c r="B42" s="10"/>
      <c r="C42" s="11"/>
      <c r="D42" s="24"/>
    </row>
    <row r="43" spans="1:4" ht="12.75">
      <c r="A43" s="12"/>
      <c r="B43" s="10"/>
      <c r="C43" s="11"/>
      <c r="D43" s="24"/>
    </row>
    <row r="44" spans="1:4" ht="12.75">
      <c r="A44" s="12"/>
      <c r="B44" s="10"/>
      <c r="C44" s="11"/>
      <c r="D44" s="24"/>
    </row>
    <row r="45" spans="1:4" ht="12.75">
      <c r="A45" s="12"/>
      <c r="B45" s="10"/>
      <c r="C45" s="11"/>
      <c r="D45" s="24"/>
    </row>
    <row r="46" spans="1:4" ht="12.75">
      <c r="A46" s="12"/>
      <c r="B46" s="10"/>
      <c r="C46" s="11"/>
      <c r="D46" s="24"/>
    </row>
    <row r="47" spans="1:4" ht="13.5">
      <c r="A47" s="13"/>
      <c r="B47" s="13"/>
      <c r="C47" s="14"/>
      <c r="D47" s="25"/>
    </row>
    <row r="48" spans="1:4" ht="16.5">
      <c r="A48" s="18"/>
      <c r="B48" s="18"/>
      <c r="C48" s="19"/>
      <c r="D48" s="27"/>
    </row>
    <row r="49" spans="1:4" ht="12.75" hidden="1">
      <c r="A49" s="12"/>
      <c r="B49" s="10"/>
      <c r="C49" s="11"/>
      <c r="D49" s="24"/>
    </row>
    <row r="50" spans="1:4" ht="12.75">
      <c r="A50" s="12"/>
      <c r="B50" s="10"/>
      <c r="C50" s="11"/>
      <c r="D50" s="24"/>
    </row>
    <row r="51" spans="1:4" ht="13.5">
      <c r="A51" s="15"/>
      <c r="B51" s="16"/>
      <c r="C51" s="17"/>
      <c r="D51" s="26"/>
    </row>
    <row r="52" spans="1:4" ht="12.75">
      <c r="A52" s="12"/>
      <c r="B52" s="10"/>
      <c r="C52" s="11"/>
      <c r="D52" s="24"/>
    </row>
    <row r="53" spans="1:4" ht="12.75" hidden="1">
      <c r="A53" s="12"/>
      <c r="B53" s="10"/>
      <c r="C53" s="11"/>
      <c r="D53" s="24"/>
    </row>
    <row r="54" spans="1:4" ht="12.75" hidden="1">
      <c r="A54" s="12"/>
      <c r="B54" s="10"/>
      <c r="C54" s="11"/>
      <c r="D54" s="24"/>
    </row>
    <row r="55" spans="1:4" ht="12.75">
      <c r="A55" s="12"/>
      <c r="B55" s="10"/>
      <c r="C55" s="11"/>
      <c r="D55" s="24"/>
    </row>
    <row r="56" spans="1:4" ht="12.75">
      <c r="A56" s="12"/>
      <c r="B56" s="10"/>
      <c r="C56" s="11"/>
      <c r="D56" s="24"/>
    </row>
    <row r="57" spans="1:4" ht="12.75" hidden="1">
      <c r="A57" s="12"/>
      <c r="B57" s="10"/>
      <c r="C57" s="11"/>
      <c r="D57" s="24"/>
    </row>
    <row r="58" spans="1:4" ht="13.5">
      <c r="A58" s="15"/>
      <c r="B58" s="16"/>
      <c r="C58" s="17"/>
      <c r="D58" s="26"/>
    </row>
    <row r="59" spans="1:4" ht="12.75" hidden="1">
      <c r="A59" s="12"/>
      <c r="B59" s="10"/>
      <c r="C59" s="11"/>
      <c r="D59" s="24"/>
    </row>
    <row r="60" spans="1:4" ht="12.75" hidden="1">
      <c r="A60" s="12"/>
      <c r="B60" s="10"/>
      <c r="C60" s="11"/>
      <c r="D60" s="24"/>
    </row>
    <row r="61" spans="1:4" ht="12.75" hidden="1">
      <c r="A61" s="12"/>
      <c r="B61" s="10"/>
      <c r="C61" s="11"/>
      <c r="D61" s="24"/>
    </row>
    <row r="62" spans="1:4" ht="13.5" hidden="1">
      <c r="A62" s="15"/>
      <c r="B62" s="16"/>
      <c r="C62" s="17"/>
      <c r="D62" s="26"/>
    </row>
    <row r="63" spans="1:4" ht="12.75" hidden="1">
      <c r="A63" s="12"/>
      <c r="B63" s="10"/>
      <c r="C63" s="11"/>
      <c r="D63" s="24"/>
    </row>
    <row r="64" spans="1:4" ht="16.5">
      <c r="A64" s="18"/>
      <c r="B64" s="18"/>
      <c r="C64" s="19"/>
      <c r="D64" s="27"/>
    </row>
    <row r="65" spans="1:4" ht="12.75" hidden="1">
      <c r="A65" s="12"/>
      <c r="B65" s="10"/>
      <c r="C65" s="11"/>
      <c r="D65" s="24"/>
    </row>
    <row r="66" spans="1:4" ht="12.75" hidden="1">
      <c r="A66" s="12"/>
      <c r="B66" s="10"/>
      <c r="C66" s="11"/>
      <c r="D66" s="24"/>
    </row>
    <row r="67" spans="1:4" ht="12.75">
      <c r="A67" s="12"/>
      <c r="B67" s="10"/>
      <c r="C67" s="11"/>
      <c r="D67" s="24"/>
    </row>
    <row r="68" spans="1:4" ht="12.75" hidden="1">
      <c r="A68" s="12"/>
      <c r="B68" s="10"/>
      <c r="C68" s="11"/>
      <c r="D68" s="24"/>
    </row>
    <row r="69" spans="1:4" ht="12.75" hidden="1">
      <c r="A69" s="9"/>
      <c r="B69" s="10"/>
      <c r="C69" s="11"/>
      <c r="D69" s="24"/>
    </row>
    <row r="70" spans="1:4" ht="12.75" hidden="1">
      <c r="A70" s="9"/>
      <c r="B70" s="10"/>
      <c r="C70" s="11"/>
      <c r="D70" s="24"/>
    </row>
    <row r="71" spans="1:4" ht="12.75" hidden="1">
      <c r="A71" s="12"/>
      <c r="B71" s="10"/>
      <c r="C71" s="11"/>
      <c r="D71" s="24"/>
    </row>
    <row r="72" spans="1:4" ht="12.75" hidden="1">
      <c r="A72" s="9"/>
      <c r="B72" s="10"/>
      <c r="C72" s="11"/>
      <c r="D72" s="24"/>
    </row>
    <row r="73" spans="1:4" ht="12.75" hidden="1">
      <c r="A73" s="9"/>
      <c r="B73" s="10"/>
      <c r="C73" s="11"/>
      <c r="D73" s="24"/>
    </row>
    <row r="74" spans="1:4" ht="13.5">
      <c r="A74" s="15"/>
      <c r="B74" s="16"/>
      <c r="C74" s="17"/>
      <c r="D74" s="26"/>
    </row>
    <row r="75" spans="1:4" ht="12.75">
      <c r="A75" s="12"/>
      <c r="B75" s="10"/>
      <c r="C75" s="11"/>
      <c r="D75" s="24"/>
    </row>
    <row r="76" spans="1:4" ht="12.75" hidden="1">
      <c r="A76" s="12"/>
      <c r="B76" s="10"/>
      <c r="C76" s="11"/>
      <c r="D76" s="24"/>
    </row>
    <row r="77" spans="1:4" ht="12.75">
      <c r="A77" s="12"/>
      <c r="B77" s="10"/>
      <c r="C77" s="11"/>
      <c r="D77" s="24"/>
    </row>
    <row r="78" spans="1:4" ht="12.75" hidden="1">
      <c r="A78" s="12"/>
      <c r="B78" s="10"/>
      <c r="C78" s="11"/>
      <c r="D78" s="24"/>
    </row>
    <row r="79" spans="1:4" ht="12.75" hidden="1">
      <c r="A79" s="12"/>
      <c r="B79" s="10"/>
      <c r="C79" s="11"/>
      <c r="D79" s="24"/>
    </row>
    <row r="80" spans="1:4" ht="12.75" hidden="1">
      <c r="A80" s="12"/>
      <c r="B80" s="10"/>
      <c r="C80" s="11"/>
      <c r="D80" s="24"/>
    </row>
    <row r="81" spans="1:4" ht="12.75" hidden="1">
      <c r="A81" s="9"/>
      <c r="B81" s="10"/>
      <c r="C81" s="11"/>
      <c r="D81" s="24"/>
    </row>
    <row r="82" spans="1:4" ht="12.75" hidden="1">
      <c r="A82" s="9"/>
      <c r="B82" s="10"/>
      <c r="C82" s="11"/>
      <c r="D82" s="24"/>
    </row>
    <row r="83" spans="1:4" ht="12.75" hidden="1">
      <c r="A83" s="12"/>
      <c r="B83" s="10"/>
      <c r="C83" s="11"/>
      <c r="D83" s="24"/>
    </row>
    <row r="84" spans="1:4" ht="13.5">
      <c r="A84" s="15"/>
      <c r="B84" s="16"/>
      <c r="C84" s="17"/>
      <c r="D84" s="26"/>
    </row>
    <row r="85" spans="1:4" ht="12.75" hidden="1">
      <c r="A85" s="12"/>
      <c r="B85" s="10"/>
      <c r="C85" s="11"/>
      <c r="D85" s="24"/>
    </row>
    <row r="86" spans="1:4" ht="12.75" hidden="1">
      <c r="A86" s="12"/>
      <c r="B86" s="10"/>
      <c r="C86" s="11"/>
      <c r="D86" s="24"/>
    </row>
    <row r="87" spans="1:4" ht="12.75" hidden="1">
      <c r="A87" s="12"/>
      <c r="B87" s="10"/>
      <c r="C87" s="11"/>
      <c r="D87" s="24"/>
    </row>
    <row r="88" spans="1:4" ht="12.75" hidden="1">
      <c r="A88" s="12"/>
      <c r="B88" s="10"/>
      <c r="C88" s="11"/>
      <c r="D88" s="24"/>
    </row>
    <row r="89" spans="1:4" ht="12.75" hidden="1">
      <c r="A89" s="12"/>
      <c r="B89" s="10"/>
      <c r="C89" s="11"/>
      <c r="D89" s="24"/>
    </row>
    <row r="90" spans="1:4" ht="13.5" hidden="1">
      <c r="A90" s="15"/>
      <c r="B90" s="16"/>
      <c r="C90" s="17"/>
      <c r="D90" s="26"/>
    </row>
    <row r="91" spans="1:4" ht="12.75" hidden="1">
      <c r="A91" s="12"/>
      <c r="B91" s="10"/>
      <c r="C91" s="11"/>
      <c r="D91" s="24"/>
    </row>
    <row r="92" spans="1:4" ht="12.75" hidden="1">
      <c r="A92" s="9"/>
      <c r="B92" s="10"/>
      <c r="C92" s="11"/>
      <c r="D92" s="24"/>
    </row>
    <row r="93" spans="1:4" ht="12.75" hidden="1">
      <c r="A93" s="9"/>
      <c r="B93" s="10"/>
      <c r="C93" s="11"/>
      <c r="D93" s="24"/>
    </row>
    <row r="94" spans="1:4" ht="12.75" hidden="1">
      <c r="A94" s="12"/>
      <c r="B94" s="10"/>
      <c r="C94" s="11"/>
      <c r="D94" s="24"/>
    </row>
    <row r="95" spans="1:4" ht="16.5">
      <c r="A95" s="18"/>
      <c r="B95" s="18"/>
      <c r="C95" s="19"/>
      <c r="D95" s="27"/>
    </row>
    <row r="96" spans="1:4" ht="12.75">
      <c r="A96" s="12"/>
      <c r="B96" s="10"/>
      <c r="C96" s="11"/>
      <c r="D96" s="24"/>
    </row>
    <row r="97" spans="1:4" ht="12.75" hidden="1">
      <c r="A97" s="9"/>
      <c r="B97" s="10"/>
      <c r="C97" s="11"/>
      <c r="D97" s="24"/>
    </row>
    <row r="98" spans="1:4" ht="12.75" hidden="1">
      <c r="A98" s="9"/>
      <c r="B98" s="10"/>
      <c r="C98" s="11"/>
      <c r="D98" s="24"/>
    </row>
    <row r="99" spans="1:4" ht="12.75" hidden="1">
      <c r="A99" s="12"/>
      <c r="B99" s="10"/>
      <c r="C99" s="11"/>
      <c r="D99" s="24"/>
    </row>
    <row r="100" spans="1:4" ht="12.75" hidden="1">
      <c r="A100" s="9"/>
      <c r="B100" s="10"/>
      <c r="C100" s="11"/>
      <c r="D100" s="24"/>
    </row>
    <row r="101" spans="1:4" ht="12.75" hidden="1">
      <c r="A101" s="9"/>
      <c r="B101" s="10"/>
      <c r="C101" s="11"/>
      <c r="D101" s="24"/>
    </row>
    <row r="102" spans="1:4" ht="12.75" hidden="1">
      <c r="A102" s="12"/>
      <c r="B102" s="10"/>
      <c r="C102" s="11"/>
      <c r="D102" s="24"/>
    </row>
    <row r="103" spans="1:4" ht="12.75" hidden="1">
      <c r="A103" s="9"/>
      <c r="B103" s="10"/>
      <c r="C103" s="11"/>
      <c r="D103" s="24"/>
    </row>
    <row r="104" spans="1:4" ht="12.75" hidden="1">
      <c r="A104" s="9"/>
      <c r="B104" s="10"/>
      <c r="C104" s="11"/>
      <c r="D104" s="24"/>
    </row>
    <row r="105" spans="1:4" ht="12.75">
      <c r="A105" s="12"/>
      <c r="B105" s="10"/>
      <c r="C105" s="11"/>
      <c r="D105" s="24"/>
    </row>
    <row r="106" spans="1:4" ht="12.75" hidden="1">
      <c r="A106" s="9"/>
      <c r="B106" s="10"/>
      <c r="C106" s="11"/>
      <c r="D106" s="24"/>
    </row>
    <row r="107" spans="1:4" ht="12.75" hidden="1">
      <c r="A107" s="9"/>
      <c r="B107" s="10"/>
      <c r="C107" s="11"/>
      <c r="D107" s="24"/>
    </row>
    <row r="108" spans="1:4" ht="12.75" hidden="1">
      <c r="A108" s="12"/>
      <c r="B108" s="10"/>
      <c r="C108" s="11"/>
      <c r="D108" s="24"/>
    </row>
    <row r="109" spans="1:4" ht="12.75" hidden="1">
      <c r="A109" s="9"/>
      <c r="B109" s="10"/>
      <c r="C109" s="11"/>
      <c r="D109" s="24"/>
    </row>
    <row r="110" spans="1:4" ht="12.75" hidden="1">
      <c r="A110" s="9"/>
      <c r="B110" s="10"/>
      <c r="C110" s="11"/>
      <c r="D110" s="24"/>
    </row>
    <row r="111" spans="1:4" ht="12.75">
      <c r="A111" s="12"/>
      <c r="B111" s="10"/>
      <c r="C111" s="11"/>
      <c r="D111" s="24"/>
    </row>
    <row r="112" spans="1:4" ht="12.75" hidden="1">
      <c r="A112" s="9"/>
      <c r="B112" s="10"/>
      <c r="C112" s="11"/>
      <c r="D112" s="24"/>
    </row>
    <row r="113" spans="1:4" ht="12.75" hidden="1">
      <c r="A113" s="9"/>
      <c r="B113" s="10"/>
      <c r="C113" s="11"/>
      <c r="D113" s="24"/>
    </row>
    <row r="114" spans="1:4" ht="12.75" hidden="1">
      <c r="A114" s="12"/>
      <c r="B114" s="10"/>
      <c r="C114" s="11"/>
      <c r="D114" s="24"/>
    </row>
    <row r="115" spans="1:4" ht="12.75" hidden="1">
      <c r="A115" s="9"/>
      <c r="B115" s="10"/>
      <c r="C115" s="11"/>
      <c r="D115" s="24"/>
    </row>
    <row r="116" spans="1:4" ht="12.75" hidden="1">
      <c r="A116" s="9"/>
      <c r="B116" s="10"/>
      <c r="C116" s="11"/>
      <c r="D116" s="24"/>
    </row>
    <row r="117" spans="1:4" ht="16.5">
      <c r="A117" s="18"/>
      <c r="B117" s="18"/>
      <c r="C117" s="19"/>
      <c r="D117" s="27"/>
    </row>
    <row r="118" spans="1:4" ht="16.5">
      <c r="A118" s="20"/>
      <c r="B118" s="20"/>
      <c r="C118" s="19"/>
      <c r="D118" s="27"/>
    </row>
    <row r="119" spans="1:4" ht="12.75" hidden="1">
      <c r="A119" s="12"/>
      <c r="B119" s="10"/>
      <c r="C119" s="11"/>
      <c r="D119" s="24"/>
    </row>
    <row r="120" spans="1:4" ht="12.75">
      <c r="A120" s="12"/>
      <c r="B120" s="10"/>
      <c r="C120" s="11"/>
      <c r="D120" s="24"/>
    </row>
    <row r="121" spans="1:4" ht="12.75" hidden="1">
      <c r="A121" s="12"/>
      <c r="B121" s="10"/>
      <c r="C121" s="11"/>
      <c r="D121" s="24"/>
    </row>
    <row r="122" spans="1:4" ht="12.75" hidden="1">
      <c r="A122" s="12"/>
      <c r="B122" s="10"/>
      <c r="C122" s="11"/>
      <c r="D122" s="24"/>
    </row>
    <row r="123" spans="1:4" ht="16.5">
      <c r="A123" s="18"/>
      <c r="B123" s="18"/>
      <c r="C123" s="19"/>
      <c r="D123" s="27"/>
    </row>
    <row r="124" spans="1:4" ht="16.5">
      <c r="A124" s="18"/>
      <c r="B124" s="18"/>
      <c r="C124" s="19"/>
      <c r="D124" s="27"/>
    </row>
    <row r="125" spans="1:4" ht="16.5">
      <c r="A125" s="20"/>
      <c r="B125" s="20"/>
      <c r="C125" s="19"/>
      <c r="D125" s="27"/>
    </row>
    <row r="126" spans="1:4" ht="16.5">
      <c r="A126" s="20"/>
      <c r="B126" s="18"/>
      <c r="C126" s="19"/>
      <c r="D126" s="27"/>
    </row>
    <row r="127" spans="1:4" ht="12.75">
      <c r="A127" s="12"/>
      <c r="B127" s="10"/>
      <c r="C127" s="11"/>
      <c r="D127" s="24"/>
    </row>
    <row r="128" spans="1:4" ht="12.75" hidden="1">
      <c r="A128" s="9"/>
      <c r="B128" s="10"/>
      <c r="C128" s="11"/>
      <c r="D128" s="24"/>
    </row>
    <row r="129" spans="1:4" ht="12.75" hidden="1">
      <c r="A129" s="9"/>
      <c r="B129" s="10"/>
      <c r="C129" s="11"/>
      <c r="D129" s="24"/>
    </row>
    <row r="130" spans="1:4" ht="12.75" hidden="1">
      <c r="A130" s="12"/>
      <c r="B130" s="10"/>
      <c r="C130" s="11"/>
      <c r="D130" s="24"/>
    </row>
    <row r="131" spans="1:4" ht="12.75" hidden="1">
      <c r="A131" s="9"/>
      <c r="B131" s="10"/>
      <c r="C131" s="11"/>
      <c r="D131" s="24"/>
    </row>
    <row r="132" spans="1:4" ht="12.75" hidden="1">
      <c r="A132" s="9"/>
      <c r="B132" s="10"/>
      <c r="C132" s="11"/>
      <c r="D132" s="24"/>
    </row>
    <row r="133" spans="1:4" ht="12.75" hidden="1">
      <c r="A133" s="12"/>
      <c r="B133" s="10"/>
      <c r="C133" s="11"/>
      <c r="D133" s="24"/>
    </row>
    <row r="134" spans="1:4" ht="12.75" hidden="1">
      <c r="A134" s="9"/>
      <c r="B134" s="10"/>
      <c r="C134" s="11"/>
      <c r="D134" s="24"/>
    </row>
    <row r="135" spans="1:4" ht="12.75" hidden="1">
      <c r="A135" s="9"/>
      <c r="B135" s="10"/>
      <c r="C135" s="11"/>
      <c r="D135" s="24"/>
    </row>
    <row r="136" spans="1:4" ht="12.75" hidden="1">
      <c r="A136" s="12"/>
      <c r="B136" s="10"/>
      <c r="C136" s="11"/>
      <c r="D136" s="24"/>
    </row>
    <row r="137" spans="1:4" ht="12.75" hidden="1">
      <c r="A137" s="9"/>
      <c r="B137" s="10"/>
      <c r="C137" s="11"/>
      <c r="D137" s="24"/>
    </row>
    <row r="138" spans="1:4" ht="12.75" hidden="1">
      <c r="A138" s="9"/>
      <c r="B138" s="10"/>
      <c r="C138" s="11"/>
      <c r="D138" s="24"/>
    </row>
    <row r="139" spans="1:4" ht="16.5">
      <c r="A139" s="18"/>
      <c r="B139" s="18"/>
      <c r="C139" s="19"/>
      <c r="D139" s="27"/>
    </row>
    <row r="140" spans="1:4" ht="16.5">
      <c r="A140" s="20"/>
      <c r="B140" s="20"/>
      <c r="C140" s="19"/>
      <c r="D140" s="27"/>
    </row>
    <row r="141" spans="1:4" ht="16.5">
      <c r="A141" s="20"/>
      <c r="B141" s="18"/>
      <c r="C141" s="19"/>
      <c r="D141" s="27"/>
    </row>
    <row r="142" spans="1:4" ht="12.75" hidden="1">
      <c r="A142" s="12"/>
      <c r="B142" s="10"/>
      <c r="C142" s="11"/>
      <c r="D142" s="24"/>
    </row>
    <row r="143" spans="1:4" ht="12.75" hidden="1">
      <c r="A143" s="12"/>
      <c r="B143" s="10"/>
      <c r="C143" s="11"/>
      <c r="D143" s="24"/>
    </row>
    <row r="144" spans="1:4" ht="12.75">
      <c r="A144" s="12"/>
      <c r="B144" s="10"/>
      <c r="C144" s="11"/>
      <c r="D144" s="24"/>
    </row>
    <row r="145" spans="1:4" ht="16.5">
      <c r="A145" s="18"/>
      <c r="B145" s="18"/>
      <c r="C145" s="19"/>
      <c r="D145" s="27"/>
    </row>
    <row r="146" spans="1:4" ht="12.75" hidden="1">
      <c r="A146" s="12"/>
      <c r="B146" s="10"/>
      <c r="C146" s="11"/>
      <c r="D146" s="24"/>
    </row>
    <row r="147" spans="1:4" ht="12.75" hidden="1">
      <c r="A147" s="9"/>
      <c r="B147" s="10"/>
      <c r="C147" s="11"/>
      <c r="D147" s="24"/>
    </row>
    <row r="148" spans="1:4" ht="12.75" hidden="1">
      <c r="A148" s="9"/>
      <c r="B148" s="10"/>
      <c r="C148" s="11"/>
      <c r="D148" s="24"/>
    </row>
    <row r="149" spans="1:4" ht="12.75" hidden="1">
      <c r="A149" s="12"/>
      <c r="B149" s="10"/>
      <c r="C149" s="11"/>
      <c r="D149" s="24"/>
    </row>
    <row r="150" spans="1:4" ht="12.75" hidden="1">
      <c r="A150" s="9"/>
      <c r="B150" s="10"/>
      <c r="C150" s="11"/>
      <c r="D150" s="24"/>
    </row>
    <row r="151" spans="1:4" ht="12.75" hidden="1">
      <c r="A151" s="9"/>
      <c r="B151" s="10"/>
      <c r="C151" s="11"/>
      <c r="D151" s="24"/>
    </row>
    <row r="152" spans="1:4" ht="12.75" hidden="1">
      <c r="A152" s="12"/>
      <c r="B152" s="10"/>
      <c r="C152" s="11"/>
      <c r="D152" s="24"/>
    </row>
    <row r="153" spans="1:4" ht="12.75" hidden="1">
      <c r="A153" s="9"/>
      <c r="B153" s="10"/>
      <c r="C153" s="11"/>
      <c r="D153" s="24"/>
    </row>
    <row r="154" spans="1:4" ht="12.75" hidden="1">
      <c r="A154" s="9"/>
      <c r="B154" s="10"/>
      <c r="C154" s="11"/>
      <c r="D154" s="24"/>
    </row>
    <row r="155" spans="1:4" ht="12.75" hidden="1">
      <c r="A155" s="12"/>
      <c r="B155" s="10"/>
      <c r="C155" s="11"/>
      <c r="D155" s="24"/>
    </row>
    <row r="156" spans="1:4" ht="12.75" hidden="1">
      <c r="A156" s="9"/>
      <c r="B156" s="10"/>
      <c r="C156" s="11"/>
      <c r="D156" s="24"/>
    </row>
    <row r="157" spans="1:4" ht="12.75" hidden="1">
      <c r="A157" s="9"/>
      <c r="B157" s="10"/>
      <c r="C157" s="11"/>
      <c r="D157" s="24"/>
    </row>
    <row r="158" spans="1:4" ht="16.5" hidden="1">
      <c r="A158" s="18"/>
      <c r="B158" s="18"/>
      <c r="C158" s="19"/>
      <c r="D158" s="27"/>
    </row>
    <row r="159" spans="1:4" ht="16.5" hidden="1">
      <c r="A159" s="20"/>
      <c r="B159" s="18"/>
      <c r="C159" s="19"/>
      <c r="D159" s="27"/>
    </row>
    <row r="160" spans="1:4" ht="16.5" hidden="1">
      <c r="A160" s="20"/>
      <c r="B160" s="18"/>
      <c r="C160" s="19"/>
      <c r="D160" s="27"/>
    </row>
    <row r="161" spans="1:4" ht="12.75" hidden="1">
      <c r="A161" s="12"/>
      <c r="B161" s="10"/>
      <c r="C161" s="11"/>
      <c r="D161" s="24"/>
    </row>
    <row r="162" spans="1:4" ht="12.75" hidden="1">
      <c r="A162" s="9"/>
      <c r="B162" s="10"/>
      <c r="C162" s="11"/>
      <c r="D162" s="24"/>
    </row>
    <row r="163" spans="1:4" ht="12.75" hidden="1">
      <c r="A163" s="9"/>
      <c r="B163" s="10"/>
      <c r="C163" s="11"/>
      <c r="D163" s="24"/>
    </row>
    <row r="164" spans="1:4" ht="12.75" hidden="1">
      <c r="A164" s="12"/>
      <c r="B164" s="10"/>
      <c r="C164" s="11"/>
      <c r="D164" s="24"/>
    </row>
    <row r="165" spans="1:4" ht="12.75" hidden="1">
      <c r="A165" s="9"/>
      <c r="B165" s="10"/>
      <c r="C165" s="11"/>
      <c r="D165" s="24"/>
    </row>
    <row r="166" spans="1:4" ht="12.75" hidden="1">
      <c r="A166" s="9"/>
      <c r="B166" s="10"/>
      <c r="C166" s="11"/>
      <c r="D166" s="24"/>
    </row>
    <row r="167" spans="1:4" ht="12.75" hidden="1">
      <c r="A167" s="12"/>
      <c r="B167" s="10"/>
      <c r="C167" s="11"/>
      <c r="D167" s="24"/>
    </row>
    <row r="168" spans="1:4" ht="12.75" hidden="1">
      <c r="A168" s="9"/>
      <c r="B168" s="10"/>
      <c r="C168" s="11"/>
      <c r="D168" s="24"/>
    </row>
    <row r="169" spans="1:4" ht="12.75" hidden="1">
      <c r="A169" s="9"/>
      <c r="B169" s="10"/>
      <c r="C169" s="11"/>
      <c r="D169" s="24"/>
    </row>
    <row r="170" spans="1:4" ht="12.75" hidden="1">
      <c r="A170" s="12"/>
      <c r="B170" s="10"/>
      <c r="C170" s="11"/>
      <c r="D170" s="24"/>
    </row>
    <row r="171" spans="1:4" ht="12.75" hidden="1">
      <c r="A171" s="9"/>
      <c r="B171" s="10"/>
      <c r="C171" s="11"/>
      <c r="D171" s="24"/>
    </row>
    <row r="172" spans="1:4" ht="12.75" hidden="1">
      <c r="A172" s="9"/>
      <c r="B172" s="10"/>
      <c r="C172" s="11"/>
      <c r="D172" s="24"/>
    </row>
    <row r="173" spans="1:4" ht="16.5" hidden="1">
      <c r="A173" s="18"/>
      <c r="B173" s="18"/>
      <c r="C173" s="19"/>
      <c r="D173" s="27"/>
    </row>
    <row r="174" spans="1:4" ht="16.5" hidden="1">
      <c r="A174" s="20"/>
      <c r="B174" s="18"/>
      <c r="C174" s="19"/>
      <c r="D174" s="27"/>
    </row>
    <row r="175" spans="1:4" ht="16.5" hidden="1">
      <c r="A175" s="20"/>
      <c r="B175" s="18"/>
      <c r="C175" s="19"/>
      <c r="D175" s="27"/>
    </row>
    <row r="176" spans="1:4" ht="16.5">
      <c r="A176" s="20"/>
      <c r="B176" s="18"/>
      <c r="C176" s="19"/>
      <c r="D176" s="27"/>
    </row>
    <row r="177" spans="1:4" ht="16.5">
      <c r="A177" s="20"/>
      <c r="B177" s="20"/>
      <c r="C177" s="19"/>
      <c r="D177" s="27"/>
    </row>
    <row r="178" spans="1:4" ht="16.5">
      <c r="A178" s="20"/>
      <c r="B178" s="18"/>
      <c r="C178" s="19"/>
      <c r="D178" s="27"/>
    </row>
    <row r="179" spans="1:4" ht="16.5" hidden="1">
      <c r="A179" s="18"/>
      <c r="B179" s="18"/>
      <c r="C179" s="19"/>
      <c r="D179" s="27"/>
    </row>
    <row r="180" spans="1:4" ht="16.5" hidden="1">
      <c r="A180" s="20"/>
      <c r="B180" s="18"/>
      <c r="C180" s="19"/>
      <c r="D180" s="27"/>
    </row>
    <row r="181" spans="1:4" ht="16.5" hidden="1">
      <c r="A181" s="20"/>
      <c r="B181" s="18"/>
      <c r="C181" s="19"/>
      <c r="D181" s="27"/>
    </row>
    <row r="182" spans="1:4" ht="16.5" hidden="1">
      <c r="A182" s="18"/>
      <c r="B182" s="18"/>
      <c r="C182" s="19"/>
      <c r="D182" s="27"/>
    </row>
    <row r="183" spans="1:4" ht="16.5" hidden="1">
      <c r="A183" s="20"/>
      <c r="B183" s="18"/>
      <c r="C183" s="19"/>
      <c r="D183" s="27"/>
    </row>
    <row r="184" spans="1:4" ht="16.5" hidden="1">
      <c r="A184" s="20"/>
      <c r="B184" s="18"/>
      <c r="C184" s="19"/>
      <c r="D184" s="2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D184"/>
  <sheetViews>
    <sheetView workbookViewId="0" topLeftCell="A1">
      <selection activeCell="A1" sqref="A1"/>
    </sheetView>
  </sheetViews>
  <sheetFormatPr defaultColWidth="9.00390625" defaultRowHeight="12.75"/>
  <sheetData>
    <row r="9" spans="3:4" ht="12.75">
      <c r="C9" t="s">
        <v>133</v>
      </c>
      <c r="D9" t="s">
        <v>134</v>
      </c>
    </row>
    <row r="10" spans="1:2" ht="12.75">
      <c r="A10" t="s">
        <v>135</v>
      </c>
      <c r="B10" t="s">
        <v>136</v>
      </c>
    </row>
    <row r="11" spans="1:2" ht="12.75">
      <c r="A11" t="s">
        <v>135</v>
      </c>
      <c r="B11" t="s">
        <v>137</v>
      </c>
    </row>
    <row r="12" spans="1:2" ht="12.75">
      <c r="A12" t="s">
        <v>135</v>
      </c>
      <c r="B12" t="s">
        <v>138</v>
      </c>
    </row>
    <row r="13" spans="1:2" ht="12.75">
      <c r="A13" t="s">
        <v>139</v>
      </c>
      <c r="B13" t="s">
        <v>136</v>
      </c>
    </row>
    <row r="14" spans="1:2" ht="12.75">
      <c r="A14" t="s">
        <v>139</v>
      </c>
      <c r="B14" t="s">
        <v>137</v>
      </c>
    </row>
    <row r="15" spans="1:2" ht="12.75">
      <c r="A15" t="s">
        <v>139</v>
      </c>
      <c r="B15" t="s">
        <v>138</v>
      </c>
    </row>
    <row r="16" spans="1:2" ht="12.75">
      <c r="A16" t="s">
        <v>140</v>
      </c>
      <c r="B16" t="s">
        <v>136</v>
      </c>
    </row>
    <row r="17" spans="1:2" ht="12.75">
      <c r="A17" t="s">
        <v>140</v>
      </c>
      <c r="B17" t="s">
        <v>137</v>
      </c>
    </row>
    <row r="18" spans="1:2" ht="12.75">
      <c r="A18" t="s">
        <v>140</v>
      </c>
      <c r="B18" t="s">
        <v>138</v>
      </c>
    </row>
    <row r="19" spans="1:2" ht="12.75">
      <c r="A19" t="s">
        <v>141</v>
      </c>
      <c r="B19" t="s">
        <v>136</v>
      </c>
    </row>
    <row r="20" spans="1:2" ht="12.75">
      <c r="A20" t="s">
        <v>141</v>
      </c>
      <c r="B20" t="s">
        <v>137</v>
      </c>
    </row>
    <row r="21" spans="1:2" ht="12.75">
      <c r="A21" t="s">
        <v>141</v>
      </c>
      <c r="B21" t="s">
        <v>138</v>
      </c>
    </row>
    <row r="22" spans="1:2" ht="12.75">
      <c r="A22" t="s">
        <v>142</v>
      </c>
      <c r="B22" t="s">
        <v>136</v>
      </c>
    </row>
    <row r="23" spans="1:2" ht="12.75">
      <c r="A23" t="s">
        <v>142</v>
      </c>
      <c r="B23" t="s">
        <v>137</v>
      </c>
    </row>
    <row r="24" spans="1:2" ht="12.75">
      <c r="A24" t="s">
        <v>142</v>
      </c>
      <c r="B24" t="s">
        <v>138</v>
      </c>
    </row>
    <row r="25" spans="1:2" ht="12.75">
      <c r="A25" t="s">
        <v>143</v>
      </c>
      <c r="B25" t="s">
        <v>136</v>
      </c>
    </row>
    <row r="26" spans="1:2" ht="12.75">
      <c r="A26" t="s">
        <v>143</v>
      </c>
      <c r="B26" t="s">
        <v>137</v>
      </c>
    </row>
    <row r="27" spans="1:2" ht="12.75">
      <c r="A27" t="s">
        <v>143</v>
      </c>
      <c r="B27" t="s">
        <v>138</v>
      </c>
    </row>
    <row r="28" spans="1:2" ht="12.75">
      <c r="A28" t="s">
        <v>144</v>
      </c>
      <c r="B28" t="s">
        <v>136</v>
      </c>
    </row>
    <row r="29" spans="1:2" ht="12.75">
      <c r="A29" t="s">
        <v>145</v>
      </c>
      <c r="B29" t="s">
        <v>136</v>
      </c>
    </row>
    <row r="30" spans="1:2" ht="12.75">
      <c r="A30" t="s">
        <v>146</v>
      </c>
      <c r="B30" t="s">
        <v>136</v>
      </c>
    </row>
    <row r="31" spans="1:2" ht="12.75">
      <c r="A31" t="s">
        <v>147</v>
      </c>
      <c r="B31" t="s">
        <v>136</v>
      </c>
    </row>
    <row r="32" spans="1:2" ht="12.75">
      <c r="A32" t="s">
        <v>148</v>
      </c>
      <c r="B32" t="s">
        <v>136</v>
      </c>
    </row>
    <row r="33" spans="1:2" ht="12.75">
      <c r="A33" t="s">
        <v>149</v>
      </c>
      <c r="B33" t="s">
        <v>136</v>
      </c>
    </row>
    <row r="34" spans="1:2" ht="12.75">
      <c r="A34" t="s">
        <v>150</v>
      </c>
      <c r="B34" t="s">
        <v>136</v>
      </c>
    </row>
    <row r="35" spans="1:2" ht="12.75">
      <c r="A35" t="s">
        <v>151</v>
      </c>
      <c r="B35" t="s">
        <v>136</v>
      </c>
    </row>
    <row r="36" spans="1:2" ht="12.75">
      <c r="A36" t="s">
        <v>152</v>
      </c>
      <c r="B36" t="s">
        <v>136</v>
      </c>
    </row>
    <row r="37" spans="1:2" ht="12.75">
      <c r="A37" t="s">
        <v>153</v>
      </c>
      <c r="B37" t="s">
        <v>136</v>
      </c>
    </row>
    <row r="38" spans="1:4" ht="12.75">
      <c r="A38" t="s">
        <v>154</v>
      </c>
      <c r="B38" t="s">
        <v>136</v>
      </c>
      <c r="C38" t="s">
        <v>155</v>
      </c>
      <c r="D38" t="s">
        <v>155</v>
      </c>
    </row>
    <row r="39" spans="1:2" ht="12.75">
      <c r="A39" t="s">
        <v>156</v>
      </c>
      <c r="B39" t="s">
        <v>136</v>
      </c>
    </row>
    <row r="40" spans="1:2" ht="12.75">
      <c r="A40" t="s">
        <v>157</v>
      </c>
      <c r="B40" t="s">
        <v>136</v>
      </c>
    </row>
    <row r="41" spans="1:2" ht="12.75">
      <c r="A41" t="s">
        <v>158</v>
      </c>
      <c r="B41" t="s">
        <v>136</v>
      </c>
    </row>
    <row r="42" spans="1:2" ht="12.75">
      <c r="A42" t="s">
        <v>159</v>
      </c>
      <c r="B42" t="s">
        <v>136</v>
      </c>
    </row>
    <row r="43" spans="1:2" ht="12.75">
      <c r="A43" t="s">
        <v>160</v>
      </c>
      <c r="B43" t="s">
        <v>136</v>
      </c>
    </row>
    <row r="44" spans="1:2" ht="12.75">
      <c r="A44" t="s">
        <v>161</v>
      </c>
      <c r="B44" t="s">
        <v>136</v>
      </c>
    </row>
    <row r="45" spans="1:2" ht="12.75">
      <c r="A45" t="s">
        <v>162</v>
      </c>
      <c r="B45" t="s">
        <v>136</v>
      </c>
    </row>
    <row r="46" spans="1:2" ht="12.75">
      <c r="A46" t="s">
        <v>163</v>
      </c>
      <c r="B46" t="s">
        <v>136</v>
      </c>
    </row>
    <row r="47" spans="1:2" ht="12.75">
      <c r="A47" t="s">
        <v>164</v>
      </c>
      <c r="B47" t="s">
        <v>136</v>
      </c>
    </row>
    <row r="48" spans="1:4" ht="12.75">
      <c r="A48" t="s">
        <v>165</v>
      </c>
      <c r="B48" t="s">
        <v>136</v>
      </c>
      <c r="C48" t="s">
        <v>155</v>
      </c>
      <c r="D48" t="s">
        <v>155</v>
      </c>
    </row>
    <row r="49" spans="1:2" ht="12.75">
      <c r="A49" t="s">
        <v>166</v>
      </c>
      <c r="B49" t="s">
        <v>136</v>
      </c>
    </row>
    <row r="50" spans="1:2" ht="12.75">
      <c r="A50" t="s">
        <v>167</v>
      </c>
      <c r="B50" t="s">
        <v>136</v>
      </c>
    </row>
    <row r="51" spans="1:4" ht="12.75">
      <c r="A51" t="s">
        <v>168</v>
      </c>
      <c r="B51" t="s">
        <v>136</v>
      </c>
      <c r="C51" t="s">
        <v>155</v>
      </c>
      <c r="D51" t="s">
        <v>155</v>
      </c>
    </row>
    <row r="52" spans="1:2" ht="12.75">
      <c r="A52" t="s">
        <v>169</v>
      </c>
      <c r="B52" t="s">
        <v>136</v>
      </c>
    </row>
    <row r="53" spans="1:2" ht="12.75">
      <c r="A53" t="s">
        <v>170</v>
      </c>
      <c r="B53" t="s">
        <v>136</v>
      </c>
    </row>
    <row r="54" spans="1:2" ht="12.75">
      <c r="A54" t="s">
        <v>171</v>
      </c>
      <c r="B54" t="s">
        <v>136</v>
      </c>
    </row>
    <row r="55" spans="1:2" ht="12.75">
      <c r="A55" t="s">
        <v>172</v>
      </c>
      <c r="B55" t="s">
        <v>136</v>
      </c>
    </row>
    <row r="56" spans="1:2" ht="12.75">
      <c r="A56" t="s">
        <v>173</v>
      </c>
      <c r="B56" t="s">
        <v>136</v>
      </c>
    </row>
    <row r="57" spans="1:2" ht="12.75">
      <c r="A57" t="s">
        <v>174</v>
      </c>
      <c r="B57" t="s">
        <v>136</v>
      </c>
    </row>
    <row r="58" spans="1:2" ht="12.75">
      <c r="A58" t="s">
        <v>175</v>
      </c>
      <c r="B58" t="s">
        <v>136</v>
      </c>
    </row>
    <row r="59" spans="1:2" ht="12.75">
      <c r="A59" t="s">
        <v>176</v>
      </c>
      <c r="B59" t="s">
        <v>136</v>
      </c>
    </row>
    <row r="60" spans="1:2" ht="12.75">
      <c r="A60" t="s">
        <v>177</v>
      </c>
      <c r="B60" t="s">
        <v>136</v>
      </c>
    </row>
    <row r="61" spans="1:2" ht="12.75">
      <c r="A61" t="s">
        <v>178</v>
      </c>
      <c r="B61" t="s">
        <v>136</v>
      </c>
    </row>
    <row r="62" spans="1:2" ht="12.75">
      <c r="A62" t="s">
        <v>179</v>
      </c>
      <c r="B62" t="s">
        <v>136</v>
      </c>
    </row>
    <row r="63" spans="1:2" ht="12.75">
      <c r="A63" t="s">
        <v>180</v>
      </c>
      <c r="B63" t="s">
        <v>136</v>
      </c>
    </row>
    <row r="64" spans="1:2" ht="12.75">
      <c r="A64" t="s">
        <v>181</v>
      </c>
      <c r="B64" t="s">
        <v>136</v>
      </c>
    </row>
    <row r="65" spans="1:2" ht="12.75">
      <c r="A65" t="s">
        <v>182</v>
      </c>
      <c r="B65" t="s">
        <v>136</v>
      </c>
    </row>
    <row r="66" spans="1:2" ht="12.75">
      <c r="A66" t="s">
        <v>183</v>
      </c>
      <c r="B66" t="s">
        <v>136</v>
      </c>
    </row>
    <row r="67" spans="1:2" ht="12.75">
      <c r="A67" t="s">
        <v>184</v>
      </c>
      <c r="B67" t="s">
        <v>136</v>
      </c>
    </row>
    <row r="68" spans="1:2" ht="12.75">
      <c r="A68" t="s">
        <v>185</v>
      </c>
      <c r="B68" t="s">
        <v>136</v>
      </c>
    </row>
    <row r="69" spans="1:2" ht="12.75">
      <c r="A69" t="s">
        <v>185</v>
      </c>
      <c r="B69" t="s">
        <v>137</v>
      </c>
    </row>
    <row r="70" spans="1:2" ht="12.75">
      <c r="A70" t="s">
        <v>185</v>
      </c>
      <c r="B70" t="s">
        <v>138</v>
      </c>
    </row>
    <row r="71" spans="1:2" ht="12.75">
      <c r="A71" t="s">
        <v>186</v>
      </c>
      <c r="B71" t="s">
        <v>136</v>
      </c>
    </row>
    <row r="72" spans="1:2" ht="12.75">
      <c r="A72" t="s">
        <v>186</v>
      </c>
      <c r="B72" t="s">
        <v>137</v>
      </c>
    </row>
    <row r="73" spans="1:2" ht="12.75">
      <c r="A73" t="s">
        <v>186</v>
      </c>
      <c r="B73" t="s">
        <v>138</v>
      </c>
    </row>
    <row r="74" spans="1:2" ht="12.75">
      <c r="A74" t="s">
        <v>187</v>
      </c>
      <c r="B74" t="s">
        <v>136</v>
      </c>
    </row>
    <row r="75" spans="1:2" ht="12.75">
      <c r="A75" t="s">
        <v>188</v>
      </c>
      <c r="B75" t="s">
        <v>136</v>
      </c>
    </row>
    <row r="76" spans="1:2" ht="12.75">
      <c r="A76" t="s">
        <v>189</v>
      </c>
      <c r="B76" t="s">
        <v>136</v>
      </c>
    </row>
    <row r="77" spans="1:2" ht="12.75">
      <c r="A77" t="s">
        <v>190</v>
      </c>
      <c r="B77" t="s">
        <v>136</v>
      </c>
    </row>
    <row r="78" spans="1:2" ht="12.75">
      <c r="A78" t="s">
        <v>191</v>
      </c>
      <c r="B78" t="s">
        <v>136</v>
      </c>
    </row>
    <row r="79" spans="1:2" ht="12.75">
      <c r="A79" t="s">
        <v>192</v>
      </c>
      <c r="B79" t="s">
        <v>136</v>
      </c>
    </row>
    <row r="80" spans="1:2" ht="12.75">
      <c r="A80" t="s">
        <v>193</v>
      </c>
      <c r="B80" t="s">
        <v>136</v>
      </c>
    </row>
    <row r="81" spans="1:2" ht="12.75">
      <c r="A81" t="s">
        <v>193</v>
      </c>
      <c r="B81" t="s">
        <v>137</v>
      </c>
    </row>
    <row r="82" spans="1:2" ht="12.75">
      <c r="A82" t="s">
        <v>193</v>
      </c>
      <c r="B82" t="s">
        <v>138</v>
      </c>
    </row>
    <row r="83" spans="1:2" ht="12.75">
      <c r="A83" t="s">
        <v>194</v>
      </c>
      <c r="B83" t="s">
        <v>136</v>
      </c>
    </row>
    <row r="84" spans="1:2" ht="12.75">
      <c r="A84" t="s">
        <v>195</v>
      </c>
      <c r="B84" t="s">
        <v>136</v>
      </c>
    </row>
    <row r="85" spans="1:2" ht="12.75">
      <c r="A85" t="s">
        <v>196</v>
      </c>
      <c r="B85" t="s">
        <v>136</v>
      </c>
    </row>
    <row r="86" spans="1:2" ht="12.75">
      <c r="A86" t="s">
        <v>197</v>
      </c>
      <c r="B86" t="s">
        <v>136</v>
      </c>
    </row>
    <row r="87" spans="1:2" ht="12.75">
      <c r="A87" t="s">
        <v>198</v>
      </c>
      <c r="B87" t="s">
        <v>136</v>
      </c>
    </row>
    <row r="88" spans="1:2" ht="12.75">
      <c r="A88" t="s">
        <v>199</v>
      </c>
      <c r="B88" t="s">
        <v>136</v>
      </c>
    </row>
    <row r="89" spans="1:2" ht="12.75">
      <c r="A89" t="s">
        <v>200</v>
      </c>
      <c r="B89" t="s">
        <v>136</v>
      </c>
    </row>
    <row r="90" spans="1:4" ht="12.75">
      <c r="A90" t="s">
        <v>201</v>
      </c>
      <c r="B90" t="s">
        <v>136</v>
      </c>
      <c r="C90" t="s">
        <v>155</v>
      </c>
      <c r="D90" t="s">
        <v>155</v>
      </c>
    </row>
    <row r="91" spans="1:2" ht="12.75">
      <c r="A91" t="s">
        <v>202</v>
      </c>
      <c r="B91" t="s">
        <v>136</v>
      </c>
    </row>
    <row r="92" spans="1:2" ht="12.75">
      <c r="A92" t="s">
        <v>202</v>
      </c>
      <c r="B92" t="s">
        <v>137</v>
      </c>
    </row>
    <row r="93" spans="1:2" ht="12.75">
      <c r="A93" t="s">
        <v>202</v>
      </c>
      <c r="B93" t="s">
        <v>138</v>
      </c>
    </row>
    <row r="94" spans="1:2" ht="12.75">
      <c r="A94" t="s">
        <v>203</v>
      </c>
      <c r="B94" t="s">
        <v>136</v>
      </c>
    </row>
    <row r="95" spans="1:2" ht="12.75">
      <c r="A95" t="s">
        <v>204</v>
      </c>
      <c r="B95" t="s">
        <v>136</v>
      </c>
    </row>
    <row r="96" spans="1:2" ht="12.75">
      <c r="A96" t="s">
        <v>205</v>
      </c>
      <c r="B96" t="s">
        <v>136</v>
      </c>
    </row>
    <row r="97" spans="1:2" ht="12.75">
      <c r="A97" t="s">
        <v>205</v>
      </c>
      <c r="B97" t="s">
        <v>137</v>
      </c>
    </row>
    <row r="98" spans="1:2" ht="12.75">
      <c r="A98" t="s">
        <v>205</v>
      </c>
      <c r="B98" t="s">
        <v>138</v>
      </c>
    </row>
    <row r="99" spans="1:2" ht="12.75">
      <c r="A99" t="s">
        <v>206</v>
      </c>
      <c r="B99" t="s">
        <v>136</v>
      </c>
    </row>
    <row r="100" spans="1:2" ht="12.75">
      <c r="A100" t="s">
        <v>206</v>
      </c>
      <c r="B100" t="s">
        <v>137</v>
      </c>
    </row>
    <row r="101" spans="1:2" ht="12.75">
      <c r="A101" t="s">
        <v>206</v>
      </c>
      <c r="B101" t="s">
        <v>138</v>
      </c>
    </row>
    <row r="102" spans="1:2" ht="12.75">
      <c r="A102" t="s">
        <v>207</v>
      </c>
      <c r="B102" t="s">
        <v>136</v>
      </c>
    </row>
    <row r="103" spans="1:2" ht="12.75">
      <c r="A103" t="s">
        <v>207</v>
      </c>
      <c r="B103" t="s">
        <v>137</v>
      </c>
    </row>
    <row r="104" spans="1:2" ht="12.75">
      <c r="A104" t="s">
        <v>207</v>
      </c>
      <c r="B104" t="s">
        <v>138</v>
      </c>
    </row>
    <row r="105" spans="1:2" ht="12.75">
      <c r="A105" t="s">
        <v>208</v>
      </c>
      <c r="B105" t="s">
        <v>136</v>
      </c>
    </row>
    <row r="106" spans="1:2" ht="12.75">
      <c r="A106" t="s">
        <v>208</v>
      </c>
      <c r="B106" t="s">
        <v>137</v>
      </c>
    </row>
    <row r="107" spans="1:2" ht="12.75">
      <c r="A107" t="s">
        <v>208</v>
      </c>
      <c r="B107" t="s">
        <v>138</v>
      </c>
    </row>
    <row r="108" spans="1:2" ht="12.75">
      <c r="A108" t="s">
        <v>209</v>
      </c>
      <c r="B108" t="s">
        <v>136</v>
      </c>
    </row>
    <row r="109" spans="1:2" ht="12.75">
      <c r="A109" t="s">
        <v>209</v>
      </c>
      <c r="B109" t="s">
        <v>137</v>
      </c>
    </row>
    <row r="110" spans="1:2" ht="12.75">
      <c r="A110" t="s">
        <v>209</v>
      </c>
      <c r="B110" t="s">
        <v>138</v>
      </c>
    </row>
    <row r="111" spans="1:2" ht="12.75">
      <c r="A111" t="s">
        <v>210</v>
      </c>
      <c r="B111" t="s">
        <v>136</v>
      </c>
    </row>
    <row r="112" spans="1:2" ht="12.75">
      <c r="A112" t="s">
        <v>210</v>
      </c>
      <c r="B112" t="s">
        <v>137</v>
      </c>
    </row>
    <row r="113" spans="1:2" ht="12.75">
      <c r="A113" t="s">
        <v>210</v>
      </c>
      <c r="B113" t="s">
        <v>138</v>
      </c>
    </row>
    <row r="114" spans="1:2" ht="12.75">
      <c r="A114" t="s">
        <v>211</v>
      </c>
      <c r="B114" t="s">
        <v>136</v>
      </c>
    </row>
    <row r="115" spans="1:2" ht="12.75">
      <c r="A115" t="s">
        <v>211</v>
      </c>
      <c r="B115" t="s">
        <v>137</v>
      </c>
    </row>
    <row r="116" spans="1:2" ht="12.75">
      <c r="A116" t="s">
        <v>211</v>
      </c>
      <c r="B116" t="s">
        <v>138</v>
      </c>
    </row>
    <row r="117" spans="1:2" ht="12.75">
      <c r="A117" t="s">
        <v>212</v>
      </c>
      <c r="B117" t="s">
        <v>136</v>
      </c>
    </row>
    <row r="118" spans="1:2" ht="12.75">
      <c r="A118" t="s">
        <v>212</v>
      </c>
      <c r="B118" t="s">
        <v>137</v>
      </c>
    </row>
    <row r="119" spans="1:2" ht="12.75">
      <c r="A119" t="s">
        <v>213</v>
      </c>
      <c r="B119" t="s">
        <v>136</v>
      </c>
    </row>
    <row r="120" spans="1:2" ht="12.75">
      <c r="A120" t="s">
        <v>214</v>
      </c>
      <c r="B120" t="s">
        <v>136</v>
      </c>
    </row>
    <row r="121" spans="1:2" ht="12.75">
      <c r="A121" t="s">
        <v>215</v>
      </c>
      <c r="B121" t="s">
        <v>136</v>
      </c>
    </row>
    <row r="122" spans="1:2" ht="12.75">
      <c r="A122" t="s">
        <v>216</v>
      </c>
      <c r="B122" t="s">
        <v>136</v>
      </c>
    </row>
    <row r="123" spans="1:2" ht="12.75">
      <c r="A123" t="s">
        <v>217</v>
      </c>
      <c r="B123" t="s">
        <v>136</v>
      </c>
    </row>
    <row r="124" spans="1:2" ht="12.75">
      <c r="A124" t="s">
        <v>218</v>
      </c>
      <c r="B124" t="s">
        <v>136</v>
      </c>
    </row>
    <row r="125" spans="1:2" ht="12.75">
      <c r="A125" t="s">
        <v>218</v>
      </c>
      <c r="B125" t="s">
        <v>137</v>
      </c>
    </row>
    <row r="126" spans="1:2" ht="12.75">
      <c r="A126" t="s">
        <v>218</v>
      </c>
      <c r="B126" t="s">
        <v>138</v>
      </c>
    </row>
    <row r="127" spans="1:2" ht="12.75">
      <c r="A127" t="s">
        <v>219</v>
      </c>
      <c r="B127" t="s">
        <v>136</v>
      </c>
    </row>
    <row r="128" spans="1:2" ht="12.75">
      <c r="A128" t="s">
        <v>219</v>
      </c>
      <c r="B128" t="s">
        <v>137</v>
      </c>
    </row>
    <row r="129" spans="1:2" ht="12.75">
      <c r="A129" t="s">
        <v>219</v>
      </c>
      <c r="B129" t="s">
        <v>138</v>
      </c>
    </row>
    <row r="130" spans="1:2" ht="12.75">
      <c r="A130" t="s">
        <v>220</v>
      </c>
      <c r="B130" t="s">
        <v>136</v>
      </c>
    </row>
    <row r="131" spans="1:2" ht="12.75">
      <c r="A131" t="s">
        <v>220</v>
      </c>
      <c r="B131" t="s">
        <v>137</v>
      </c>
    </row>
    <row r="132" spans="1:2" ht="12.75">
      <c r="A132" t="s">
        <v>220</v>
      </c>
      <c r="B132" t="s">
        <v>138</v>
      </c>
    </row>
    <row r="133" spans="1:2" ht="12.75">
      <c r="A133" t="s">
        <v>221</v>
      </c>
      <c r="B133" t="s">
        <v>136</v>
      </c>
    </row>
    <row r="134" spans="1:2" ht="12.75">
      <c r="A134" t="s">
        <v>221</v>
      </c>
      <c r="B134" t="s">
        <v>137</v>
      </c>
    </row>
    <row r="135" spans="1:2" ht="12.75">
      <c r="A135" t="s">
        <v>221</v>
      </c>
      <c r="B135" t="s">
        <v>138</v>
      </c>
    </row>
    <row r="136" spans="1:2" ht="12.75">
      <c r="A136" t="s">
        <v>222</v>
      </c>
      <c r="B136" t="s">
        <v>136</v>
      </c>
    </row>
    <row r="137" spans="1:2" ht="12.75">
      <c r="A137" t="s">
        <v>222</v>
      </c>
      <c r="B137" t="s">
        <v>137</v>
      </c>
    </row>
    <row r="138" spans="1:2" ht="12.75">
      <c r="A138" t="s">
        <v>222</v>
      </c>
      <c r="B138" t="s">
        <v>138</v>
      </c>
    </row>
    <row r="139" spans="1:2" ht="12.75">
      <c r="A139" t="s">
        <v>223</v>
      </c>
      <c r="B139" t="s">
        <v>136</v>
      </c>
    </row>
    <row r="140" spans="1:2" ht="12.75">
      <c r="A140" t="s">
        <v>223</v>
      </c>
      <c r="B140" t="s">
        <v>137</v>
      </c>
    </row>
    <row r="141" spans="1:2" ht="12.75">
      <c r="A141" t="s">
        <v>223</v>
      </c>
      <c r="B141" t="s">
        <v>138</v>
      </c>
    </row>
    <row r="142" spans="1:2" ht="12.75">
      <c r="A142" t="s">
        <v>224</v>
      </c>
      <c r="B142" t="s">
        <v>136</v>
      </c>
    </row>
    <row r="143" spans="1:2" ht="12.75">
      <c r="A143" t="s">
        <v>225</v>
      </c>
      <c r="B143" t="s">
        <v>136</v>
      </c>
    </row>
    <row r="144" spans="1:2" ht="12.75">
      <c r="A144" t="s">
        <v>226</v>
      </c>
      <c r="B144" t="s">
        <v>136</v>
      </c>
    </row>
    <row r="145" spans="1:2" ht="12.75">
      <c r="A145" t="s">
        <v>227</v>
      </c>
      <c r="B145" t="s">
        <v>136</v>
      </c>
    </row>
    <row r="146" spans="1:2" ht="12.75">
      <c r="A146" t="s">
        <v>228</v>
      </c>
      <c r="B146" t="s">
        <v>136</v>
      </c>
    </row>
    <row r="147" spans="1:2" ht="12.75">
      <c r="A147" t="s">
        <v>228</v>
      </c>
      <c r="B147" t="s">
        <v>137</v>
      </c>
    </row>
    <row r="148" spans="1:2" ht="12.75">
      <c r="A148" t="s">
        <v>228</v>
      </c>
      <c r="B148" t="s">
        <v>138</v>
      </c>
    </row>
    <row r="149" spans="1:2" ht="12.75">
      <c r="A149" t="s">
        <v>229</v>
      </c>
      <c r="B149" t="s">
        <v>136</v>
      </c>
    </row>
    <row r="150" spans="1:2" ht="12.75">
      <c r="A150" t="s">
        <v>229</v>
      </c>
      <c r="B150" t="s">
        <v>137</v>
      </c>
    </row>
    <row r="151" spans="1:2" ht="12.75">
      <c r="A151" t="s">
        <v>229</v>
      </c>
      <c r="B151" t="s">
        <v>138</v>
      </c>
    </row>
    <row r="152" spans="1:2" ht="12.75">
      <c r="A152" t="s">
        <v>230</v>
      </c>
      <c r="B152" t="s">
        <v>136</v>
      </c>
    </row>
    <row r="153" spans="1:2" ht="12.75">
      <c r="A153" t="s">
        <v>230</v>
      </c>
      <c r="B153" t="s">
        <v>137</v>
      </c>
    </row>
    <row r="154" spans="1:2" ht="12.75">
      <c r="A154" t="s">
        <v>230</v>
      </c>
      <c r="B154" t="s">
        <v>138</v>
      </c>
    </row>
    <row r="155" spans="1:4" ht="12.75">
      <c r="A155" t="s">
        <v>231</v>
      </c>
      <c r="B155" t="s">
        <v>136</v>
      </c>
      <c r="C155" t="s">
        <v>155</v>
      </c>
      <c r="D155" t="s">
        <v>155</v>
      </c>
    </row>
    <row r="156" spans="1:4" ht="12.75">
      <c r="A156" t="s">
        <v>231</v>
      </c>
      <c r="B156" t="s">
        <v>137</v>
      </c>
      <c r="C156" t="s">
        <v>155</v>
      </c>
      <c r="D156" t="s">
        <v>155</v>
      </c>
    </row>
    <row r="157" spans="1:4" ht="12.75">
      <c r="A157" t="s">
        <v>231</v>
      </c>
      <c r="B157" t="s">
        <v>138</v>
      </c>
      <c r="C157" t="s">
        <v>155</v>
      </c>
      <c r="D157" t="s">
        <v>155</v>
      </c>
    </row>
    <row r="158" spans="1:2" ht="12.75">
      <c r="A158" t="s">
        <v>232</v>
      </c>
      <c r="B158" t="s">
        <v>136</v>
      </c>
    </row>
    <row r="159" spans="1:2" ht="12.75">
      <c r="A159" t="s">
        <v>232</v>
      </c>
      <c r="B159" t="s">
        <v>137</v>
      </c>
    </row>
    <row r="160" spans="1:2" ht="12.75">
      <c r="A160" t="s">
        <v>232</v>
      </c>
      <c r="B160" t="s">
        <v>138</v>
      </c>
    </row>
    <row r="161" spans="1:2" ht="12.75">
      <c r="A161" t="s">
        <v>233</v>
      </c>
      <c r="B161" t="s">
        <v>136</v>
      </c>
    </row>
    <row r="162" spans="1:2" ht="12.75">
      <c r="A162" t="s">
        <v>233</v>
      </c>
      <c r="B162" t="s">
        <v>137</v>
      </c>
    </row>
    <row r="163" spans="1:2" ht="12.75">
      <c r="A163" t="s">
        <v>233</v>
      </c>
      <c r="B163" t="s">
        <v>138</v>
      </c>
    </row>
    <row r="164" spans="1:2" ht="12.75">
      <c r="A164" t="s">
        <v>234</v>
      </c>
      <c r="B164" t="s">
        <v>136</v>
      </c>
    </row>
    <row r="165" spans="1:2" ht="12.75">
      <c r="A165" t="s">
        <v>234</v>
      </c>
      <c r="B165" t="s">
        <v>137</v>
      </c>
    </row>
    <row r="166" spans="1:2" ht="12.75">
      <c r="A166" t="s">
        <v>234</v>
      </c>
      <c r="B166" t="s">
        <v>138</v>
      </c>
    </row>
    <row r="167" spans="1:2" ht="12.75">
      <c r="A167" t="s">
        <v>235</v>
      </c>
      <c r="B167" t="s">
        <v>136</v>
      </c>
    </row>
    <row r="168" spans="1:2" ht="12.75">
      <c r="A168" t="s">
        <v>235</v>
      </c>
      <c r="B168" t="s">
        <v>137</v>
      </c>
    </row>
    <row r="169" spans="1:2" ht="12.75">
      <c r="A169" t="s">
        <v>235</v>
      </c>
      <c r="B169" t="s">
        <v>138</v>
      </c>
    </row>
    <row r="170" spans="1:2" ht="12.75">
      <c r="A170" t="s">
        <v>236</v>
      </c>
      <c r="B170" t="s">
        <v>136</v>
      </c>
    </row>
    <row r="171" spans="1:2" ht="12.75">
      <c r="A171" t="s">
        <v>236</v>
      </c>
      <c r="B171" t="s">
        <v>137</v>
      </c>
    </row>
    <row r="172" spans="1:2" ht="12.75">
      <c r="A172" t="s">
        <v>236</v>
      </c>
      <c r="B172" t="s">
        <v>138</v>
      </c>
    </row>
    <row r="173" spans="1:2" ht="12.75">
      <c r="A173" t="s">
        <v>237</v>
      </c>
      <c r="B173" t="s">
        <v>136</v>
      </c>
    </row>
    <row r="174" spans="1:2" ht="12.75">
      <c r="A174" t="s">
        <v>237</v>
      </c>
      <c r="B174" t="s">
        <v>137</v>
      </c>
    </row>
    <row r="175" spans="1:2" ht="12.75">
      <c r="A175" t="s">
        <v>237</v>
      </c>
      <c r="B175" t="s">
        <v>138</v>
      </c>
    </row>
    <row r="176" spans="1:2" ht="12.75">
      <c r="A176" t="s">
        <v>238</v>
      </c>
      <c r="B176" t="s">
        <v>136</v>
      </c>
    </row>
    <row r="177" spans="1:2" ht="12.75">
      <c r="A177" t="s">
        <v>238</v>
      </c>
      <c r="B177" t="s">
        <v>137</v>
      </c>
    </row>
    <row r="178" spans="1:2" ht="12.75">
      <c r="A178" t="s">
        <v>238</v>
      </c>
      <c r="B178" t="s">
        <v>138</v>
      </c>
    </row>
    <row r="179" spans="1:2" ht="12.75">
      <c r="A179" t="s">
        <v>239</v>
      </c>
      <c r="B179" t="s">
        <v>136</v>
      </c>
    </row>
    <row r="180" spans="1:2" ht="12.75">
      <c r="A180" t="s">
        <v>239</v>
      </c>
      <c r="B180" t="s">
        <v>137</v>
      </c>
    </row>
    <row r="181" spans="1:2" ht="12.75">
      <c r="A181" t="s">
        <v>239</v>
      </c>
      <c r="B181" t="s">
        <v>138</v>
      </c>
    </row>
    <row r="182" spans="1:4" ht="12.75">
      <c r="A182" t="s">
        <v>240</v>
      </c>
      <c r="B182" t="s">
        <v>136</v>
      </c>
      <c r="C182" t="s">
        <v>155</v>
      </c>
      <c r="D182" t="s">
        <v>155</v>
      </c>
    </row>
    <row r="183" spans="1:4" ht="12.75">
      <c r="A183" t="s">
        <v>240</v>
      </c>
      <c r="B183" t="s">
        <v>137</v>
      </c>
      <c r="C183" t="s">
        <v>155</v>
      </c>
      <c r="D183" t="s">
        <v>155</v>
      </c>
    </row>
    <row r="184" spans="1:4" ht="12.75">
      <c r="A184" t="s">
        <v>240</v>
      </c>
      <c r="B184" t="s">
        <v>138</v>
      </c>
      <c r="C184" t="s">
        <v>155</v>
      </c>
      <c r="D184" t="s">
        <v>155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 t="s">
        <v>112</v>
      </c>
      <c r="D1" t="s">
        <v>241</v>
      </c>
      <c r="G1" t="s">
        <v>311</v>
      </c>
    </row>
    <row r="2" spans="1:9" ht="12.75">
      <c r="A2" t="s">
        <v>113</v>
      </c>
      <c r="B2" t="s">
        <v>114</v>
      </c>
      <c r="C2">
        <v>1</v>
      </c>
      <c r="D2" t="s">
        <v>242</v>
      </c>
      <c r="E2" t="s">
        <v>114</v>
      </c>
      <c r="F2">
        <v>2</v>
      </c>
      <c r="G2" t="s">
        <v>312</v>
      </c>
      <c r="H2" t="s">
        <v>114</v>
      </c>
      <c r="I2">
        <v>1</v>
      </c>
    </row>
    <row r="3" spans="1:9" ht="12.75">
      <c r="A3" t="s">
        <v>113</v>
      </c>
      <c r="B3" t="s">
        <v>115</v>
      </c>
      <c r="C3" t="s">
        <v>116</v>
      </c>
      <c r="D3" t="s">
        <v>242</v>
      </c>
      <c r="E3" t="s">
        <v>243</v>
      </c>
      <c r="F3" t="s">
        <v>0</v>
      </c>
      <c r="G3" t="s">
        <v>312</v>
      </c>
      <c r="H3" t="s">
        <v>313</v>
      </c>
      <c r="I3" t="b">
        <v>1</v>
      </c>
    </row>
    <row r="4" spans="1:9" ht="12.75">
      <c r="A4" t="s">
        <v>113</v>
      </c>
      <c r="B4" t="s">
        <v>117</v>
      </c>
      <c r="C4" t="s">
        <v>0</v>
      </c>
      <c r="D4" t="s">
        <v>242</v>
      </c>
      <c r="E4" t="s">
        <v>244</v>
      </c>
      <c r="F4" t="b">
        <v>0</v>
      </c>
      <c r="G4" t="s">
        <v>312</v>
      </c>
      <c r="H4" t="s">
        <v>314</v>
      </c>
      <c r="I4">
        <v>1</v>
      </c>
    </row>
    <row r="5" spans="1:9" ht="12.75">
      <c r="A5" t="s">
        <v>113</v>
      </c>
      <c r="B5" t="s">
        <v>118</v>
      </c>
      <c r="C5">
        <v>7</v>
      </c>
      <c r="D5" t="s">
        <v>242</v>
      </c>
      <c r="E5" t="s">
        <v>245</v>
      </c>
      <c r="G5" t="s">
        <v>312</v>
      </c>
      <c r="H5" t="s">
        <v>315</v>
      </c>
      <c r="I5">
        <v>0</v>
      </c>
    </row>
    <row r="6" spans="1:9" ht="12.75">
      <c r="A6" t="s">
        <v>113</v>
      </c>
      <c r="B6" t="s">
        <v>119</v>
      </c>
      <c r="C6">
        <v>2</v>
      </c>
      <c r="D6" t="s">
        <v>242</v>
      </c>
      <c r="E6" t="s">
        <v>246</v>
      </c>
      <c r="G6" t="s">
        <v>312</v>
      </c>
      <c r="H6" t="s">
        <v>316</v>
      </c>
      <c r="I6">
        <v>0</v>
      </c>
    </row>
    <row r="7" spans="1:9" ht="12.75">
      <c r="A7" t="s">
        <v>113</v>
      </c>
      <c r="B7" t="s">
        <v>120</v>
      </c>
      <c r="C7">
        <v>1</v>
      </c>
      <c r="D7" t="s">
        <v>242</v>
      </c>
      <c r="E7" t="s">
        <v>247</v>
      </c>
      <c r="F7" t="b">
        <v>0</v>
      </c>
      <c r="G7" t="s">
        <v>312</v>
      </c>
      <c r="H7" t="s">
        <v>317</v>
      </c>
      <c r="I7" t="s">
        <v>318</v>
      </c>
    </row>
    <row r="8" spans="1:9" ht="12.75">
      <c r="A8" t="s">
        <v>113</v>
      </c>
      <c r="B8" t="s">
        <v>114</v>
      </c>
      <c r="C8">
        <v>1</v>
      </c>
      <c r="D8" t="s">
        <v>242</v>
      </c>
      <c r="E8" t="s">
        <v>248</v>
      </c>
      <c r="F8" t="s">
        <v>249</v>
      </c>
      <c r="G8" t="s">
        <v>312</v>
      </c>
      <c r="H8" t="s">
        <v>317</v>
      </c>
      <c r="I8" t="s">
        <v>319</v>
      </c>
    </row>
    <row r="9" spans="1:9" ht="12.75">
      <c r="A9" t="s">
        <v>113</v>
      </c>
      <c r="B9" t="s">
        <v>115</v>
      </c>
      <c r="C9" t="s">
        <v>121</v>
      </c>
      <c r="D9" t="s">
        <v>242</v>
      </c>
      <c r="E9" t="s">
        <v>250</v>
      </c>
      <c r="F9" t="s">
        <v>251</v>
      </c>
      <c r="G9" t="s">
        <v>312</v>
      </c>
      <c r="H9" t="s">
        <v>317</v>
      </c>
      <c r="I9" t="s">
        <v>320</v>
      </c>
    </row>
    <row r="10" spans="1:9" ht="12.75">
      <c r="A10" t="s">
        <v>113</v>
      </c>
      <c r="B10" t="s">
        <v>117</v>
      </c>
      <c r="C10" t="s">
        <v>0</v>
      </c>
      <c r="D10" t="s">
        <v>242</v>
      </c>
      <c r="E10" t="s">
        <v>252</v>
      </c>
      <c r="F10" t="b">
        <v>1</v>
      </c>
      <c r="G10" t="s">
        <v>312</v>
      </c>
      <c r="H10" t="s">
        <v>317</v>
      </c>
      <c r="I10" t="s">
        <v>321</v>
      </c>
    </row>
    <row r="11" spans="1:9" ht="12.75">
      <c r="A11" t="s">
        <v>113</v>
      </c>
      <c r="B11" t="s">
        <v>118</v>
      </c>
      <c r="C11">
        <v>6</v>
      </c>
      <c r="D11" t="s">
        <v>242</v>
      </c>
      <c r="E11" t="s">
        <v>253</v>
      </c>
      <c r="F11" t="b">
        <v>1</v>
      </c>
      <c r="G11" t="s">
        <v>312</v>
      </c>
      <c r="H11" t="s">
        <v>317</v>
      </c>
      <c r="I11" t="s">
        <v>322</v>
      </c>
    </row>
    <row r="12" spans="1:9" ht="12.75">
      <c r="A12" t="s">
        <v>113</v>
      </c>
      <c r="B12" t="s">
        <v>119</v>
      </c>
      <c r="C12">
        <v>1</v>
      </c>
      <c r="D12" t="s">
        <v>242</v>
      </c>
      <c r="E12" t="s">
        <v>254</v>
      </c>
      <c r="F12" t="b">
        <v>1</v>
      </c>
      <c r="G12" t="s">
        <v>312</v>
      </c>
      <c r="H12" t="s">
        <v>317</v>
      </c>
      <c r="I12" t="s">
        <v>323</v>
      </c>
    </row>
    <row r="13" spans="1:9" ht="12.75">
      <c r="A13" t="s">
        <v>113</v>
      </c>
      <c r="B13" t="s">
        <v>120</v>
      </c>
      <c r="C13">
        <v>1</v>
      </c>
      <c r="D13" t="s">
        <v>242</v>
      </c>
      <c r="E13" t="s">
        <v>255</v>
      </c>
      <c r="F13" t="b">
        <v>1</v>
      </c>
      <c r="G13" t="s">
        <v>312</v>
      </c>
      <c r="H13" t="s">
        <v>317</v>
      </c>
      <c r="I13" t="s">
        <v>324</v>
      </c>
    </row>
    <row r="14" spans="1:9" ht="12.75">
      <c r="A14" t="s">
        <v>113</v>
      </c>
      <c r="B14" t="s">
        <v>114</v>
      </c>
      <c r="C14">
        <v>1</v>
      </c>
      <c r="D14" t="s">
        <v>242</v>
      </c>
      <c r="E14" t="s">
        <v>256</v>
      </c>
      <c r="G14" t="s">
        <v>312</v>
      </c>
      <c r="H14" t="s">
        <v>317</v>
      </c>
      <c r="I14" t="s">
        <v>325</v>
      </c>
    </row>
    <row r="15" spans="1:9" ht="12.75">
      <c r="A15" t="s">
        <v>113</v>
      </c>
      <c r="B15" t="s">
        <v>115</v>
      </c>
      <c r="C15" t="s">
        <v>122</v>
      </c>
      <c r="D15" t="s">
        <v>242</v>
      </c>
      <c r="E15" t="s">
        <v>257</v>
      </c>
      <c r="F15" t="s">
        <v>258</v>
      </c>
      <c r="G15" t="s">
        <v>312</v>
      </c>
      <c r="H15" t="s">
        <v>317</v>
      </c>
      <c r="I15" t="s">
        <v>326</v>
      </c>
    </row>
    <row r="16" spans="1:9" ht="12.75">
      <c r="A16" t="s">
        <v>113</v>
      </c>
      <c r="B16" t="s">
        <v>117</v>
      </c>
      <c r="C16" t="s">
        <v>0</v>
      </c>
      <c r="D16" t="s">
        <v>242</v>
      </c>
      <c r="E16" t="s">
        <v>259</v>
      </c>
      <c r="F16" t="s">
        <v>260</v>
      </c>
      <c r="G16" t="s">
        <v>312</v>
      </c>
      <c r="H16" t="s">
        <v>317</v>
      </c>
      <c r="I16" t="s">
        <v>327</v>
      </c>
    </row>
    <row r="17" spans="1:9" ht="12.75">
      <c r="A17" t="s">
        <v>113</v>
      </c>
      <c r="B17" t="s">
        <v>118</v>
      </c>
      <c r="C17">
        <v>4</v>
      </c>
      <c r="D17" t="s">
        <v>242</v>
      </c>
      <c r="E17" t="s">
        <v>261</v>
      </c>
      <c r="F17" t="b">
        <v>1</v>
      </c>
      <c r="G17" t="s">
        <v>312</v>
      </c>
      <c r="H17" t="s">
        <v>317</v>
      </c>
      <c r="I17" t="s">
        <v>330</v>
      </c>
    </row>
    <row r="18" spans="1:9" ht="12.75">
      <c r="A18" t="s">
        <v>113</v>
      </c>
      <c r="B18" t="s">
        <v>119</v>
      </c>
      <c r="C18">
        <v>1</v>
      </c>
      <c r="D18" t="s">
        <v>242</v>
      </c>
      <c r="E18" t="s">
        <v>262</v>
      </c>
      <c r="F18" t="b">
        <v>0</v>
      </c>
      <c r="G18" t="s">
        <v>312</v>
      </c>
      <c r="H18" t="s">
        <v>317</v>
      </c>
      <c r="I18" t="s">
        <v>331</v>
      </c>
    </row>
    <row r="19" spans="1:9" ht="12.75">
      <c r="A19" t="s">
        <v>113</v>
      </c>
      <c r="B19" t="s">
        <v>120</v>
      </c>
      <c r="C19">
        <v>1</v>
      </c>
      <c r="D19" t="s">
        <v>242</v>
      </c>
      <c r="E19" t="s">
        <v>263</v>
      </c>
      <c r="F19">
        <v>1</v>
      </c>
      <c r="G19" t="s">
        <v>312</v>
      </c>
      <c r="H19" t="s">
        <v>317</v>
      </c>
      <c r="I19" t="s">
        <v>332</v>
      </c>
    </row>
    <row r="20" spans="1:9" ht="12.75">
      <c r="A20" t="s">
        <v>113</v>
      </c>
      <c r="B20" t="s">
        <v>114</v>
      </c>
      <c r="C20">
        <v>1</v>
      </c>
      <c r="D20" t="s">
        <v>242</v>
      </c>
      <c r="E20" t="s">
        <v>264</v>
      </c>
      <c r="F20">
        <v>2</v>
      </c>
      <c r="G20" t="s">
        <v>312</v>
      </c>
      <c r="H20" t="s">
        <v>317</v>
      </c>
      <c r="I20" t="s">
        <v>333</v>
      </c>
    </row>
    <row r="21" spans="1:9" ht="12.75">
      <c r="A21" t="s">
        <v>113</v>
      </c>
      <c r="B21" t="s">
        <v>115</v>
      </c>
      <c r="C21" t="s">
        <v>123</v>
      </c>
      <c r="D21" t="s">
        <v>242</v>
      </c>
      <c r="E21" t="s">
        <v>265</v>
      </c>
      <c r="F21">
        <v>176</v>
      </c>
      <c r="G21" t="s">
        <v>312</v>
      </c>
      <c r="H21" t="s">
        <v>317</v>
      </c>
      <c r="I21" t="s">
        <v>337</v>
      </c>
    </row>
    <row r="22" spans="1:9" ht="12.75">
      <c r="A22" t="s">
        <v>113</v>
      </c>
      <c r="B22" t="s">
        <v>117</v>
      </c>
      <c r="C22" t="s">
        <v>0</v>
      </c>
      <c r="D22" t="s">
        <v>242</v>
      </c>
      <c r="E22" t="s">
        <v>266</v>
      </c>
      <c r="F22">
        <v>4</v>
      </c>
      <c r="G22" t="s">
        <v>312</v>
      </c>
      <c r="H22" t="s">
        <v>317</v>
      </c>
      <c r="I22" t="s">
        <v>338</v>
      </c>
    </row>
    <row r="23" spans="1:9" ht="12.75">
      <c r="A23" t="s">
        <v>113</v>
      </c>
      <c r="B23" t="s">
        <v>118</v>
      </c>
      <c r="C23">
        <v>10</v>
      </c>
      <c r="D23" t="s">
        <v>242</v>
      </c>
      <c r="E23" t="s">
        <v>267</v>
      </c>
      <c r="F23">
        <v>7</v>
      </c>
      <c r="G23" t="s">
        <v>312</v>
      </c>
      <c r="H23" t="s">
        <v>317</v>
      </c>
      <c r="I23" t="s">
        <v>341</v>
      </c>
    </row>
    <row r="24" spans="1:9" ht="12.75">
      <c r="A24" t="s">
        <v>113</v>
      </c>
      <c r="B24" t="s">
        <v>119</v>
      </c>
      <c r="C24">
        <v>0</v>
      </c>
      <c r="D24" t="s">
        <v>268</v>
      </c>
      <c r="E24" t="s">
        <v>114</v>
      </c>
      <c r="F24">
        <v>1</v>
      </c>
      <c r="G24" t="s">
        <v>312</v>
      </c>
      <c r="H24" t="s">
        <v>317</v>
      </c>
      <c r="I24" t="s">
        <v>342</v>
      </c>
    </row>
    <row r="25" spans="1:9" ht="12.75">
      <c r="A25" t="s">
        <v>113</v>
      </c>
      <c r="B25" t="s">
        <v>120</v>
      </c>
      <c r="C25">
        <v>1</v>
      </c>
      <c r="D25" t="s">
        <v>268</v>
      </c>
      <c r="E25" t="s">
        <v>269</v>
      </c>
      <c r="F25">
        <v>7</v>
      </c>
      <c r="G25" t="s">
        <v>312</v>
      </c>
      <c r="H25" t="s">
        <v>317</v>
      </c>
      <c r="I25" t="s">
        <v>343</v>
      </c>
    </row>
    <row r="26" spans="1:9" ht="12.75">
      <c r="A26" t="s">
        <v>113</v>
      </c>
      <c r="B26" t="s">
        <v>114</v>
      </c>
      <c r="C26">
        <v>1</v>
      </c>
      <c r="D26" t="s">
        <v>268</v>
      </c>
      <c r="E26" t="s">
        <v>270</v>
      </c>
      <c r="F26" t="s">
        <v>271</v>
      </c>
      <c r="G26" t="s">
        <v>312</v>
      </c>
      <c r="H26" t="s">
        <v>317</v>
      </c>
      <c r="I26" t="s">
        <v>344</v>
      </c>
    </row>
    <row r="27" spans="1:9" ht="12.75">
      <c r="A27" t="s">
        <v>113</v>
      </c>
      <c r="B27" t="s">
        <v>115</v>
      </c>
      <c r="C27" t="s">
        <v>124</v>
      </c>
      <c r="D27" t="s">
        <v>268</v>
      </c>
      <c r="E27" t="s">
        <v>272</v>
      </c>
      <c r="F27" t="s">
        <v>271</v>
      </c>
      <c r="G27" t="s">
        <v>312</v>
      </c>
      <c r="H27" t="s">
        <v>317</v>
      </c>
      <c r="I27" t="s">
        <v>345</v>
      </c>
    </row>
    <row r="28" spans="1:9" ht="12.75">
      <c r="A28" t="s">
        <v>113</v>
      </c>
      <c r="B28" t="s">
        <v>117</v>
      </c>
      <c r="C28" t="s">
        <v>0</v>
      </c>
      <c r="D28" t="s">
        <v>268</v>
      </c>
      <c r="E28" t="s">
        <v>119</v>
      </c>
      <c r="F28">
        <v>2</v>
      </c>
      <c r="G28" t="s">
        <v>312</v>
      </c>
      <c r="H28" t="s">
        <v>317</v>
      </c>
      <c r="I28" t="s">
        <v>346</v>
      </c>
    </row>
    <row r="29" spans="1:9" ht="12.75">
      <c r="A29" t="s">
        <v>113</v>
      </c>
      <c r="B29" t="s">
        <v>118</v>
      </c>
      <c r="C29">
        <v>11</v>
      </c>
      <c r="D29" t="s">
        <v>268</v>
      </c>
      <c r="E29" t="s">
        <v>273</v>
      </c>
      <c r="F29" t="s">
        <v>274</v>
      </c>
      <c r="G29" t="s">
        <v>312</v>
      </c>
      <c r="H29" t="s">
        <v>328</v>
      </c>
      <c r="I29">
        <v>1</v>
      </c>
    </row>
    <row r="30" spans="1:6" ht="12.75">
      <c r="A30" t="s">
        <v>113</v>
      </c>
      <c r="B30" t="s">
        <v>119</v>
      </c>
      <c r="C30">
        <v>0</v>
      </c>
      <c r="D30" t="s">
        <v>268</v>
      </c>
      <c r="E30" t="s">
        <v>275</v>
      </c>
      <c r="F30" t="s">
        <v>276</v>
      </c>
    </row>
    <row r="31" spans="1:6" ht="12.75">
      <c r="A31" t="s">
        <v>113</v>
      </c>
      <c r="B31" t="s">
        <v>120</v>
      </c>
      <c r="C31">
        <v>1</v>
      </c>
      <c r="D31" t="s">
        <v>268</v>
      </c>
      <c r="E31" t="s">
        <v>277</v>
      </c>
      <c r="F31">
        <v>8</v>
      </c>
    </row>
    <row r="32" spans="1:6" ht="12.75">
      <c r="A32" t="s">
        <v>113</v>
      </c>
      <c r="B32" t="s">
        <v>114</v>
      </c>
      <c r="C32">
        <v>1</v>
      </c>
      <c r="D32" t="s">
        <v>268</v>
      </c>
      <c r="E32" t="s">
        <v>278</v>
      </c>
      <c r="F32" t="b">
        <v>1</v>
      </c>
    </row>
    <row r="33" spans="1:6" ht="12.75">
      <c r="A33" t="s">
        <v>113</v>
      </c>
      <c r="B33" t="s">
        <v>115</v>
      </c>
      <c r="C33" t="s">
        <v>125</v>
      </c>
      <c r="D33" t="s">
        <v>268</v>
      </c>
      <c r="E33" t="s">
        <v>279</v>
      </c>
      <c r="F33" t="b">
        <v>1</v>
      </c>
    </row>
    <row r="34" spans="1:6" ht="12.75">
      <c r="A34" t="s">
        <v>113</v>
      </c>
      <c r="B34" t="s">
        <v>117</v>
      </c>
      <c r="C34" t="s">
        <v>0</v>
      </c>
      <c r="D34" t="s">
        <v>268</v>
      </c>
      <c r="E34" t="s">
        <v>280</v>
      </c>
      <c r="F34" t="b">
        <v>0</v>
      </c>
    </row>
    <row r="35" spans="1:6" ht="12.75">
      <c r="A35" t="s">
        <v>113</v>
      </c>
      <c r="B35" t="s">
        <v>118</v>
      </c>
      <c r="C35">
        <v>12</v>
      </c>
      <c r="D35" t="s">
        <v>268</v>
      </c>
      <c r="E35" t="s">
        <v>281</v>
      </c>
      <c r="F35" t="b">
        <v>0</v>
      </c>
    </row>
    <row r="36" spans="1:6" ht="12.75">
      <c r="A36" t="s">
        <v>113</v>
      </c>
      <c r="B36" t="s">
        <v>119</v>
      </c>
      <c r="C36">
        <v>0</v>
      </c>
      <c r="D36" t="s">
        <v>268</v>
      </c>
      <c r="E36" t="s">
        <v>282</v>
      </c>
      <c r="F36" t="b">
        <v>1</v>
      </c>
    </row>
    <row r="37" spans="1:6" ht="12.75">
      <c r="A37" t="s">
        <v>113</v>
      </c>
      <c r="B37" t="s">
        <v>120</v>
      </c>
      <c r="C37">
        <v>1</v>
      </c>
      <c r="D37" t="s">
        <v>268</v>
      </c>
      <c r="E37" t="s">
        <v>283</v>
      </c>
      <c r="F37">
        <v>2</v>
      </c>
    </row>
    <row r="38" spans="1:6" ht="12.75">
      <c r="A38" t="s">
        <v>113</v>
      </c>
      <c r="B38" t="s">
        <v>114</v>
      </c>
      <c r="C38">
        <v>1</v>
      </c>
      <c r="D38" t="s">
        <v>268</v>
      </c>
      <c r="E38" t="s">
        <v>284</v>
      </c>
      <c r="F38">
        <v>1</v>
      </c>
    </row>
    <row r="39" spans="1:6" ht="12.75">
      <c r="A39" t="s">
        <v>113</v>
      </c>
      <c r="B39" t="s">
        <v>115</v>
      </c>
      <c r="C39" t="s">
        <v>126</v>
      </c>
      <c r="D39" t="s">
        <v>268</v>
      </c>
      <c r="E39" t="s">
        <v>285</v>
      </c>
      <c r="F39">
        <v>0</v>
      </c>
    </row>
    <row r="40" spans="1:6" ht="12.75">
      <c r="A40" t="s">
        <v>113</v>
      </c>
      <c r="B40" t="s">
        <v>117</v>
      </c>
      <c r="C40" t="s">
        <v>0</v>
      </c>
      <c r="D40" t="s">
        <v>268</v>
      </c>
      <c r="E40" t="s">
        <v>286</v>
      </c>
      <c r="F40">
        <v>1</v>
      </c>
    </row>
    <row r="41" spans="1:6" ht="12.75">
      <c r="A41" t="s">
        <v>113</v>
      </c>
      <c r="B41" t="s">
        <v>118</v>
      </c>
      <c r="C41">
        <v>5</v>
      </c>
      <c r="D41" t="s">
        <v>242</v>
      </c>
      <c r="E41" t="s">
        <v>267</v>
      </c>
      <c r="F41">
        <v>6</v>
      </c>
    </row>
    <row r="42" spans="1:6" ht="12.75">
      <c r="A42" t="s">
        <v>113</v>
      </c>
      <c r="B42" t="s">
        <v>119</v>
      </c>
      <c r="C42">
        <v>0</v>
      </c>
      <c r="D42" t="s">
        <v>268</v>
      </c>
      <c r="E42" t="s">
        <v>114</v>
      </c>
      <c r="F42">
        <v>1</v>
      </c>
    </row>
    <row r="43" spans="1:6" ht="12.75">
      <c r="A43" t="s">
        <v>113</v>
      </c>
      <c r="B43" t="s">
        <v>120</v>
      </c>
      <c r="C43">
        <v>1</v>
      </c>
      <c r="D43" t="s">
        <v>268</v>
      </c>
      <c r="E43" t="s">
        <v>269</v>
      </c>
      <c r="F43">
        <v>6</v>
      </c>
    </row>
    <row r="44" spans="1:6" ht="12.75">
      <c r="A44" t="s">
        <v>113</v>
      </c>
      <c r="B44" t="s">
        <v>114</v>
      </c>
      <c r="C44">
        <v>1</v>
      </c>
      <c r="D44" t="s">
        <v>268</v>
      </c>
      <c r="E44" t="s">
        <v>270</v>
      </c>
      <c r="F44" t="s">
        <v>287</v>
      </c>
    </row>
    <row r="45" spans="1:6" ht="12.75">
      <c r="A45" t="s">
        <v>113</v>
      </c>
      <c r="B45" t="s">
        <v>115</v>
      </c>
      <c r="C45" t="s">
        <v>127</v>
      </c>
      <c r="D45" t="s">
        <v>268</v>
      </c>
      <c r="E45" t="s">
        <v>272</v>
      </c>
      <c r="F45" t="s">
        <v>287</v>
      </c>
    </row>
    <row r="46" spans="1:6" ht="12.75">
      <c r="A46" t="s">
        <v>113</v>
      </c>
      <c r="B46" t="s">
        <v>117</v>
      </c>
      <c r="C46" t="s">
        <v>0</v>
      </c>
      <c r="D46" t="s">
        <v>268</v>
      </c>
      <c r="E46" t="s">
        <v>119</v>
      </c>
      <c r="F46">
        <v>1</v>
      </c>
    </row>
    <row r="47" spans="1:6" ht="12.75">
      <c r="A47" t="s">
        <v>113</v>
      </c>
      <c r="B47" t="s">
        <v>118</v>
      </c>
      <c r="C47">
        <v>9</v>
      </c>
      <c r="D47" t="s">
        <v>268</v>
      </c>
      <c r="E47" t="s">
        <v>273</v>
      </c>
      <c r="F47" t="s">
        <v>288</v>
      </c>
    </row>
    <row r="48" spans="1:6" ht="12.75">
      <c r="A48" t="s">
        <v>113</v>
      </c>
      <c r="B48" t="s">
        <v>119</v>
      </c>
      <c r="C48">
        <v>0</v>
      </c>
      <c r="D48" t="s">
        <v>268</v>
      </c>
      <c r="E48" t="s">
        <v>275</v>
      </c>
      <c r="F48" t="s">
        <v>289</v>
      </c>
    </row>
    <row r="49" spans="1:6" ht="12.75">
      <c r="A49" t="s">
        <v>113</v>
      </c>
      <c r="B49" t="s">
        <v>120</v>
      </c>
      <c r="C49">
        <v>1</v>
      </c>
      <c r="D49" t="s">
        <v>268</v>
      </c>
      <c r="E49" t="s">
        <v>277</v>
      </c>
      <c r="F49">
        <v>10</v>
      </c>
    </row>
    <row r="50" spans="1:6" ht="12.75">
      <c r="A50" t="s">
        <v>113</v>
      </c>
      <c r="B50" t="s">
        <v>114</v>
      </c>
      <c r="C50">
        <v>1</v>
      </c>
      <c r="D50" t="s">
        <v>268</v>
      </c>
      <c r="E50" t="s">
        <v>278</v>
      </c>
      <c r="F50" t="b">
        <v>1</v>
      </c>
    </row>
    <row r="51" spans="1:6" ht="12.75">
      <c r="A51" t="s">
        <v>113</v>
      </c>
      <c r="B51" t="s">
        <v>115</v>
      </c>
      <c r="C51" t="s">
        <v>128</v>
      </c>
      <c r="D51" t="s">
        <v>268</v>
      </c>
      <c r="E51" t="s">
        <v>279</v>
      </c>
      <c r="F51" t="b">
        <v>1</v>
      </c>
    </row>
    <row r="52" spans="1:6" ht="12.75">
      <c r="A52" t="s">
        <v>113</v>
      </c>
      <c r="B52" t="s">
        <v>117</v>
      </c>
      <c r="C52" t="s">
        <v>0</v>
      </c>
      <c r="D52" t="s">
        <v>268</v>
      </c>
      <c r="E52" t="s">
        <v>280</v>
      </c>
      <c r="F52" t="b">
        <v>0</v>
      </c>
    </row>
    <row r="53" spans="1:6" ht="12.75">
      <c r="A53" t="s">
        <v>113</v>
      </c>
      <c r="B53" t="s">
        <v>118</v>
      </c>
      <c r="C53">
        <v>13</v>
      </c>
      <c r="D53" t="s">
        <v>268</v>
      </c>
      <c r="E53" t="s">
        <v>281</v>
      </c>
      <c r="F53" t="b">
        <v>0</v>
      </c>
    </row>
    <row r="54" spans="1:6" ht="12.75">
      <c r="A54" t="s">
        <v>113</v>
      </c>
      <c r="B54" t="s">
        <v>119</v>
      </c>
      <c r="C54">
        <v>0</v>
      </c>
      <c r="D54" t="s">
        <v>268</v>
      </c>
      <c r="E54" t="s">
        <v>282</v>
      </c>
      <c r="F54" t="b">
        <v>1</v>
      </c>
    </row>
    <row r="55" spans="1:6" ht="12.75">
      <c r="A55" t="s">
        <v>113</v>
      </c>
      <c r="B55" t="s">
        <v>120</v>
      </c>
      <c r="C55">
        <v>1</v>
      </c>
      <c r="D55" t="s">
        <v>268</v>
      </c>
      <c r="E55" t="s">
        <v>283</v>
      </c>
      <c r="F55">
        <v>2</v>
      </c>
    </row>
    <row r="56" spans="1:6" ht="12.75">
      <c r="A56" t="s">
        <v>113</v>
      </c>
      <c r="B56" t="s">
        <v>114</v>
      </c>
      <c r="C56">
        <v>1</v>
      </c>
      <c r="D56" t="s">
        <v>268</v>
      </c>
      <c r="E56" t="s">
        <v>284</v>
      </c>
      <c r="F56">
        <v>1</v>
      </c>
    </row>
    <row r="57" spans="1:6" ht="12.75">
      <c r="A57" t="s">
        <v>113</v>
      </c>
      <c r="B57" t="s">
        <v>115</v>
      </c>
      <c r="C57" t="s">
        <v>129</v>
      </c>
      <c r="D57" t="s">
        <v>268</v>
      </c>
      <c r="E57" t="s">
        <v>285</v>
      </c>
      <c r="F57">
        <v>2</v>
      </c>
    </row>
    <row r="58" spans="1:6" ht="12.75">
      <c r="A58" t="s">
        <v>113</v>
      </c>
      <c r="B58" t="s">
        <v>117</v>
      </c>
      <c r="C58" t="s">
        <v>0</v>
      </c>
      <c r="D58" t="s">
        <v>268</v>
      </c>
      <c r="E58" t="s">
        <v>286</v>
      </c>
      <c r="F58">
        <v>1</v>
      </c>
    </row>
    <row r="59" spans="1:6" ht="12.75">
      <c r="A59" t="s">
        <v>113</v>
      </c>
      <c r="B59" t="s">
        <v>118</v>
      </c>
      <c r="C59">
        <v>8</v>
      </c>
      <c r="D59" t="s">
        <v>242</v>
      </c>
      <c r="E59" t="s">
        <v>267</v>
      </c>
      <c r="F59">
        <v>4</v>
      </c>
    </row>
    <row r="60" spans="1:6" ht="12.75">
      <c r="A60" t="s">
        <v>113</v>
      </c>
      <c r="B60" t="s">
        <v>119</v>
      </c>
      <c r="C60">
        <v>0</v>
      </c>
      <c r="D60" t="s">
        <v>268</v>
      </c>
      <c r="E60" t="s">
        <v>114</v>
      </c>
      <c r="F60">
        <v>1</v>
      </c>
    </row>
    <row r="61" spans="1:6" ht="12.75">
      <c r="A61" t="s">
        <v>113</v>
      </c>
      <c r="B61" t="s">
        <v>120</v>
      </c>
      <c r="C61">
        <v>1</v>
      </c>
      <c r="D61" t="s">
        <v>268</v>
      </c>
      <c r="E61" t="s">
        <v>269</v>
      </c>
      <c r="F61">
        <v>4</v>
      </c>
    </row>
    <row r="62" spans="1:6" ht="12.75">
      <c r="A62" t="s">
        <v>113</v>
      </c>
      <c r="B62" t="s">
        <v>114</v>
      </c>
      <c r="C62">
        <v>1</v>
      </c>
      <c r="D62" t="s">
        <v>268</v>
      </c>
      <c r="E62" t="s">
        <v>270</v>
      </c>
      <c r="F62" t="s">
        <v>290</v>
      </c>
    </row>
    <row r="63" spans="1:6" ht="12.75">
      <c r="A63" t="s">
        <v>113</v>
      </c>
      <c r="B63" t="s">
        <v>115</v>
      </c>
      <c r="C63" t="s">
        <v>130</v>
      </c>
      <c r="D63" t="s">
        <v>268</v>
      </c>
      <c r="E63" t="s">
        <v>272</v>
      </c>
      <c r="F63" t="s">
        <v>290</v>
      </c>
    </row>
    <row r="64" spans="1:6" ht="12.75">
      <c r="A64" t="s">
        <v>113</v>
      </c>
      <c r="B64" t="s">
        <v>117</v>
      </c>
      <c r="C64" t="s">
        <v>0</v>
      </c>
      <c r="D64" t="s">
        <v>268</v>
      </c>
      <c r="E64" t="s">
        <v>119</v>
      </c>
      <c r="F64">
        <v>1</v>
      </c>
    </row>
    <row r="65" spans="1:6" ht="12.75">
      <c r="A65" t="s">
        <v>113</v>
      </c>
      <c r="B65" t="s">
        <v>118</v>
      </c>
      <c r="C65" t="s">
        <v>131</v>
      </c>
      <c r="D65" t="s">
        <v>268</v>
      </c>
      <c r="E65" t="s">
        <v>273</v>
      </c>
      <c r="F65" t="s">
        <v>291</v>
      </c>
    </row>
    <row r="66" spans="1:6" ht="12.75">
      <c r="A66" t="s">
        <v>113</v>
      </c>
      <c r="B66" t="s">
        <v>119</v>
      </c>
      <c r="C66">
        <v>0</v>
      </c>
      <c r="D66" t="s">
        <v>268</v>
      </c>
      <c r="E66" t="s">
        <v>275</v>
      </c>
      <c r="F66" t="s">
        <v>292</v>
      </c>
    </row>
    <row r="67" spans="1:6" ht="12.75">
      <c r="A67" t="s">
        <v>113</v>
      </c>
      <c r="B67" t="s">
        <v>120</v>
      </c>
      <c r="C67">
        <v>1</v>
      </c>
      <c r="D67" t="s">
        <v>268</v>
      </c>
      <c r="E67" t="s">
        <v>277</v>
      </c>
      <c r="F67">
        <v>10</v>
      </c>
    </row>
    <row r="68" spans="1:6" ht="12.75">
      <c r="A68" t="s">
        <v>113</v>
      </c>
      <c r="B68" t="s">
        <v>114</v>
      </c>
      <c r="C68">
        <v>1</v>
      </c>
      <c r="D68" t="s">
        <v>268</v>
      </c>
      <c r="E68" t="s">
        <v>278</v>
      </c>
      <c r="F68" t="b">
        <v>1</v>
      </c>
    </row>
    <row r="69" spans="1:6" ht="12.75">
      <c r="A69" t="s">
        <v>113</v>
      </c>
      <c r="B69" t="s">
        <v>115</v>
      </c>
      <c r="C69" t="s">
        <v>132</v>
      </c>
      <c r="D69" t="s">
        <v>268</v>
      </c>
      <c r="E69" t="s">
        <v>279</v>
      </c>
      <c r="F69" t="b">
        <v>1</v>
      </c>
    </row>
    <row r="70" spans="1:6" ht="12.75">
      <c r="A70" t="s">
        <v>113</v>
      </c>
      <c r="B70" t="s">
        <v>117</v>
      </c>
      <c r="C70" t="s">
        <v>0</v>
      </c>
      <c r="D70" t="s">
        <v>268</v>
      </c>
      <c r="E70" t="s">
        <v>280</v>
      </c>
      <c r="F70" t="b">
        <v>0</v>
      </c>
    </row>
    <row r="71" spans="1:6" ht="12.75">
      <c r="A71" t="s">
        <v>113</v>
      </c>
      <c r="B71" t="s">
        <v>118</v>
      </c>
      <c r="C71">
        <v>14</v>
      </c>
      <c r="D71" t="s">
        <v>268</v>
      </c>
      <c r="E71" t="s">
        <v>281</v>
      </c>
      <c r="F71" t="b">
        <v>0</v>
      </c>
    </row>
    <row r="72" spans="1:6" ht="12.75">
      <c r="A72" t="s">
        <v>113</v>
      </c>
      <c r="B72" t="s">
        <v>119</v>
      </c>
      <c r="C72">
        <v>0</v>
      </c>
      <c r="D72" t="s">
        <v>268</v>
      </c>
      <c r="E72" t="s">
        <v>282</v>
      </c>
      <c r="F72" t="b">
        <v>1</v>
      </c>
    </row>
    <row r="73" spans="1:6" ht="12.75">
      <c r="A73" t="s">
        <v>113</v>
      </c>
      <c r="B73" t="s">
        <v>120</v>
      </c>
      <c r="C73">
        <v>1</v>
      </c>
      <c r="D73" t="s">
        <v>268</v>
      </c>
      <c r="E73" t="s">
        <v>283</v>
      </c>
      <c r="F73">
        <v>2</v>
      </c>
    </row>
    <row r="74" spans="4:6" ht="12.75">
      <c r="D74" t="s">
        <v>268</v>
      </c>
      <c r="E74" t="s">
        <v>284</v>
      </c>
      <c r="F74">
        <v>1</v>
      </c>
    </row>
    <row r="75" spans="4:6" ht="12.75">
      <c r="D75" t="s">
        <v>268</v>
      </c>
      <c r="E75" t="s">
        <v>285</v>
      </c>
      <c r="F75">
        <v>1</v>
      </c>
    </row>
    <row r="76" spans="4:6" ht="12.75">
      <c r="D76" t="s">
        <v>268</v>
      </c>
      <c r="E76" t="s">
        <v>286</v>
      </c>
      <c r="F76">
        <v>1</v>
      </c>
    </row>
    <row r="77" spans="4:6" ht="12.75">
      <c r="D77" t="s">
        <v>242</v>
      </c>
      <c r="E77" t="s">
        <v>267</v>
      </c>
      <c r="F77">
        <v>10</v>
      </c>
    </row>
    <row r="78" spans="4:6" ht="12.75">
      <c r="D78" t="s">
        <v>268</v>
      </c>
      <c r="E78" t="s">
        <v>114</v>
      </c>
      <c r="F78">
        <v>1</v>
      </c>
    </row>
    <row r="79" spans="4:6" ht="12.75">
      <c r="D79" t="s">
        <v>268</v>
      </c>
      <c r="E79" t="s">
        <v>269</v>
      </c>
      <c r="F79">
        <v>10</v>
      </c>
    </row>
    <row r="80" spans="4:6" ht="12.75">
      <c r="D80" t="s">
        <v>268</v>
      </c>
      <c r="E80" t="s">
        <v>270</v>
      </c>
      <c r="F80" t="s">
        <v>2</v>
      </c>
    </row>
    <row r="81" spans="4:6" ht="12.75">
      <c r="D81" t="s">
        <v>268</v>
      </c>
      <c r="E81" t="s">
        <v>272</v>
      </c>
      <c r="F81" t="s">
        <v>2</v>
      </c>
    </row>
    <row r="82" spans="4:6" ht="12.75">
      <c r="D82" t="s">
        <v>268</v>
      </c>
      <c r="E82" t="s">
        <v>119</v>
      </c>
      <c r="F82">
        <v>0</v>
      </c>
    </row>
    <row r="83" spans="4:6" ht="12.75">
      <c r="D83" t="s">
        <v>268</v>
      </c>
      <c r="E83" t="s">
        <v>273</v>
      </c>
      <c r="F83" t="s">
        <v>293</v>
      </c>
    </row>
    <row r="84" spans="4:6" ht="12.75">
      <c r="D84" t="s">
        <v>268</v>
      </c>
      <c r="E84" t="s">
        <v>275</v>
      </c>
      <c r="F84" t="s">
        <v>1</v>
      </c>
    </row>
    <row r="85" spans="4:6" ht="12.75">
      <c r="D85" t="s">
        <v>268</v>
      </c>
      <c r="E85" t="s">
        <v>277</v>
      </c>
      <c r="F85">
        <v>8</v>
      </c>
    </row>
    <row r="86" spans="4:6" ht="12.75">
      <c r="D86" t="s">
        <v>268</v>
      </c>
      <c r="E86" t="s">
        <v>278</v>
      </c>
      <c r="F86" t="b">
        <v>1</v>
      </c>
    </row>
    <row r="87" spans="4:6" ht="12.75">
      <c r="D87" t="s">
        <v>268</v>
      </c>
      <c r="E87" t="s">
        <v>279</v>
      </c>
      <c r="F87" t="b">
        <v>1</v>
      </c>
    </row>
    <row r="88" spans="4:6" ht="12.75">
      <c r="D88" t="s">
        <v>268</v>
      </c>
      <c r="E88" t="s">
        <v>280</v>
      </c>
      <c r="F88" t="b">
        <v>1</v>
      </c>
    </row>
    <row r="89" spans="4:6" ht="12.75">
      <c r="D89" t="s">
        <v>268</v>
      </c>
      <c r="E89" t="s">
        <v>281</v>
      </c>
      <c r="F89" t="b">
        <v>0</v>
      </c>
    </row>
    <row r="90" spans="4:6" ht="12.75">
      <c r="D90" t="s">
        <v>268</v>
      </c>
      <c r="E90" t="s">
        <v>282</v>
      </c>
      <c r="F90" t="b">
        <v>1</v>
      </c>
    </row>
    <row r="91" spans="4:6" ht="12.75">
      <c r="D91" t="s">
        <v>268</v>
      </c>
      <c r="E91" t="s">
        <v>283</v>
      </c>
      <c r="F91">
        <v>2</v>
      </c>
    </row>
    <row r="92" spans="4:6" ht="12.75">
      <c r="D92" t="s">
        <v>268</v>
      </c>
      <c r="E92" t="s">
        <v>284</v>
      </c>
      <c r="F92">
        <v>1</v>
      </c>
    </row>
    <row r="93" spans="4:6" ht="12.75">
      <c r="D93" t="s">
        <v>268</v>
      </c>
      <c r="E93" t="s">
        <v>285</v>
      </c>
      <c r="F93">
        <v>0</v>
      </c>
    </row>
    <row r="94" spans="4:6" ht="12.75">
      <c r="D94" t="s">
        <v>268</v>
      </c>
      <c r="E94" t="s">
        <v>286</v>
      </c>
      <c r="F94">
        <v>1</v>
      </c>
    </row>
    <row r="95" spans="4:6" ht="12.75">
      <c r="D95" t="s">
        <v>242</v>
      </c>
      <c r="E95" t="s">
        <v>267</v>
      </c>
      <c r="F95">
        <v>11</v>
      </c>
    </row>
    <row r="96" spans="4:6" ht="12.75">
      <c r="D96" t="s">
        <v>268</v>
      </c>
      <c r="E96" t="s">
        <v>114</v>
      </c>
      <c r="F96">
        <v>1</v>
      </c>
    </row>
    <row r="97" spans="4:6" ht="12.75">
      <c r="D97" t="s">
        <v>268</v>
      </c>
      <c r="E97" t="s">
        <v>269</v>
      </c>
      <c r="F97">
        <v>11</v>
      </c>
    </row>
    <row r="98" spans="4:6" ht="12.75">
      <c r="D98" t="s">
        <v>268</v>
      </c>
      <c r="E98" t="s">
        <v>270</v>
      </c>
      <c r="F98" t="s">
        <v>4</v>
      </c>
    </row>
    <row r="99" spans="4:6" ht="12.75">
      <c r="D99" t="s">
        <v>268</v>
      </c>
      <c r="E99" t="s">
        <v>272</v>
      </c>
      <c r="F99" t="s">
        <v>4</v>
      </c>
    </row>
    <row r="100" spans="4:6" ht="12.75">
      <c r="D100" t="s">
        <v>268</v>
      </c>
      <c r="E100" t="s">
        <v>119</v>
      </c>
      <c r="F100">
        <v>0</v>
      </c>
    </row>
    <row r="101" spans="4:6" ht="12.75">
      <c r="D101" t="s">
        <v>268</v>
      </c>
      <c r="E101" t="s">
        <v>273</v>
      </c>
      <c r="F101" t="s">
        <v>294</v>
      </c>
    </row>
    <row r="102" spans="4:6" ht="12.75">
      <c r="D102" t="s">
        <v>268</v>
      </c>
      <c r="E102" t="s">
        <v>275</v>
      </c>
      <c r="F102" t="s">
        <v>3</v>
      </c>
    </row>
    <row r="103" spans="4:6" ht="12.75">
      <c r="D103" t="s">
        <v>268</v>
      </c>
      <c r="E103" t="s">
        <v>277</v>
      </c>
      <c r="F103">
        <v>8</v>
      </c>
    </row>
    <row r="104" spans="4:6" ht="12.75">
      <c r="D104" t="s">
        <v>268</v>
      </c>
      <c r="E104" t="s">
        <v>278</v>
      </c>
      <c r="F104" t="b">
        <v>1</v>
      </c>
    </row>
    <row r="105" spans="4:6" ht="12.75">
      <c r="D105" t="s">
        <v>268</v>
      </c>
      <c r="E105" t="s">
        <v>279</v>
      </c>
      <c r="F105" t="b">
        <v>1</v>
      </c>
    </row>
    <row r="106" spans="4:6" ht="12.75">
      <c r="D106" t="s">
        <v>268</v>
      </c>
      <c r="E106" t="s">
        <v>280</v>
      </c>
      <c r="F106" t="b">
        <v>1</v>
      </c>
    </row>
    <row r="107" spans="4:6" ht="12.75">
      <c r="D107" t="s">
        <v>268</v>
      </c>
      <c r="E107" t="s">
        <v>281</v>
      </c>
      <c r="F107" t="b">
        <v>0</v>
      </c>
    </row>
    <row r="108" spans="4:6" ht="12.75">
      <c r="D108" t="s">
        <v>268</v>
      </c>
      <c r="E108" t="s">
        <v>282</v>
      </c>
      <c r="F108" t="b">
        <v>1</v>
      </c>
    </row>
    <row r="109" spans="4:6" ht="12.75">
      <c r="D109" t="s">
        <v>268</v>
      </c>
      <c r="E109" t="s">
        <v>283</v>
      </c>
      <c r="F109">
        <v>2</v>
      </c>
    </row>
    <row r="110" spans="4:6" ht="12.75">
      <c r="D110" t="s">
        <v>268</v>
      </c>
      <c r="E110" t="s">
        <v>284</v>
      </c>
      <c r="F110">
        <v>1</v>
      </c>
    </row>
    <row r="111" spans="4:6" ht="12.75">
      <c r="D111" t="s">
        <v>268</v>
      </c>
      <c r="E111" t="s">
        <v>285</v>
      </c>
      <c r="F111">
        <v>0</v>
      </c>
    </row>
    <row r="112" spans="4:6" ht="12.75">
      <c r="D112" t="s">
        <v>268</v>
      </c>
      <c r="E112" t="s">
        <v>286</v>
      </c>
      <c r="F112">
        <v>1</v>
      </c>
    </row>
    <row r="113" spans="4:6" ht="12.75">
      <c r="D113" t="s">
        <v>242</v>
      </c>
      <c r="E113" t="s">
        <v>267</v>
      </c>
      <c r="F113">
        <v>12</v>
      </c>
    </row>
    <row r="114" spans="4:6" ht="12.75">
      <c r="D114" t="s">
        <v>268</v>
      </c>
      <c r="E114" t="s">
        <v>114</v>
      </c>
      <c r="F114">
        <v>1</v>
      </c>
    </row>
    <row r="115" spans="4:6" ht="12.75">
      <c r="D115" t="s">
        <v>268</v>
      </c>
      <c r="E115" t="s">
        <v>269</v>
      </c>
      <c r="F115">
        <v>12</v>
      </c>
    </row>
    <row r="116" spans="4:6" ht="12.75">
      <c r="D116" t="s">
        <v>268</v>
      </c>
      <c r="E116" t="s">
        <v>270</v>
      </c>
      <c r="F116" t="s">
        <v>6</v>
      </c>
    </row>
    <row r="117" spans="4:6" ht="12.75">
      <c r="D117" t="s">
        <v>268</v>
      </c>
      <c r="E117" t="s">
        <v>272</v>
      </c>
      <c r="F117" t="s">
        <v>6</v>
      </c>
    </row>
    <row r="118" spans="4:6" ht="12.75">
      <c r="D118" t="s">
        <v>268</v>
      </c>
      <c r="E118" t="s">
        <v>119</v>
      </c>
      <c r="F118">
        <v>0</v>
      </c>
    </row>
    <row r="119" spans="4:6" ht="12.75">
      <c r="D119" t="s">
        <v>268</v>
      </c>
      <c r="E119" t="s">
        <v>273</v>
      </c>
      <c r="F119" t="s">
        <v>295</v>
      </c>
    </row>
    <row r="120" spans="4:6" ht="12.75">
      <c r="D120" t="s">
        <v>268</v>
      </c>
      <c r="E120" t="s">
        <v>275</v>
      </c>
      <c r="F120" t="s">
        <v>5</v>
      </c>
    </row>
    <row r="121" spans="4:6" ht="12.75">
      <c r="D121" t="s">
        <v>268</v>
      </c>
      <c r="E121" t="s">
        <v>277</v>
      </c>
      <c r="F121">
        <v>8</v>
      </c>
    </row>
    <row r="122" spans="4:6" ht="12.75">
      <c r="D122" t="s">
        <v>268</v>
      </c>
      <c r="E122" t="s">
        <v>278</v>
      </c>
      <c r="F122" t="b">
        <v>1</v>
      </c>
    </row>
    <row r="123" spans="4:6" ht="12.75">
      <c r="D123" t="s">
        <v>268</v>
      </c>
      <c r="E123" t="s">
        <v>279</v>
      </c>
      <c r="F123" t="b">
        <v>1</v>
      </c>
    </row>
    <row r="124" spans="4:6" ht="12.75">
      <c r="D124" t="s">
        <v>268</v>
      </c>
      <c r="E124" t="s">
        <v>280</v>
      </c>
      <c r="F124" t="b">
        <v>1</v>
      </c>
    </row>
    <row r="125" spans="4:6" ht="12.75">
      <c r="D125" t="s">
        <v>268</v>
      </c>
      <c r="E125" t="s">
        <v>281</v>
      </c>
      <c r="F125" t="b">
        <v>0</v>
      </c>
    </row>
    <row r="126" spans="4:6" ht="12.75">
      <c r="D126" t="s">
        <v>268</v>
      </c>
      <c r="E126" t="s">
        <v>282</v>
      </c>
      <c r="F126" t="b">
        <v>1</v>
      </c>
    </row>
    <row r="127" spans="4:6" ht="12.75">
      <c r="D127" t="s">
        <v>268</v>
      </c>
      <c r="E127" t="s">
        <v>283</v>
      </c>
      <c r="F127">
        <v>2</v>
      </c>
    </row>
    <row r="128" spans="4:6" ht="12.75">
      <c r="D128" t="s">
        <v>268</v>
      </c>
      <c r="E128" t="s">
        <v>284</v>
      </c>
      <c r="F128">
        <v>1</v>
      </c>
    </row>
    <row r="129" spans="4:6" ht="12.75">
      <c r="D129" t="s">
        <v>268</v>
      </c>
      <c r="E129" t="s">
        <v>285</v>
      </c>
      <c r="F129">
        <v>0</v>
      </c>
    </row>
    <row r="130" spans="4:6" ht="12.75">
      <c r="D130" t="s">
        <v>268</v>
      </c>
      <c r="E130" t="s">
        <v>286</v>
      </c>
      <c r="F130">
        <v>1</v>
      </c>
    </row>
    <row r="131" spans="4:6" ht="12.75">
      <c r="D131" t="s">
        <v>242</v>
      </c>
      <c r="E131" t="s">
        <v>267</v>
      </c>
      <c r="F131">
        <v>5</v>
      </c>
    </row>
    <row r="132" spans="4:6" ht="12.75">
      <c r="D132" t="s">
        <v>268</v>
      </c>
      <c r="E132" t="s">
        <v>114</v>
      </c>
      <c r="F132">
        <v>1</v>
      </c>
    </row>
    <row r="133" spans="4:6" ht="12.75">
      <c r="D133" t="s">
        <v>268</v>
      </c>
      <c r="E133" t="s">
        <v>269</v>
      </c>
      <c r="F133">
        <v>5</v>
      </c>
    </row>
    <row r="134" spans="4:6" ht="12.75">
      <c r="D134" t="s">
        <v>268</v>
      </c>
      <c r="E134" t="s">
        <v>270</v>
      </c>
      <c r="F134" t="s">
        <v>296</v>
      </c>
    </row>
    <row r="135" spans="4:6" ht="12.75">
      <c r="D135" t="s">
        <v>268</v>
      </c>
      <c r="E135" t="s">
        <v>272</v>
      </c>
      <c r="F135" t="s">
        <v>296</v>
      </c>
    </row>
    <row r="136" spans="4:6" ht="12.75">
      <c r="D136" t="s">
        <v>268</v>
      </c>
      <c r="E136" t="s">
        <v>119</v>
      </c>
      <c r="F136">
        <v>0</v>
      </c>
    </row>
    <row r="137" spans="4:6" ht="12.75">
      <c r="D137" t="s">
        <v>268</v>
      </c>
      <c r="E137" t="s">
        <v>273</v>
      </c>
      <c r="F137" t="s">
        <v>297</v>
      </c>
    </row>
    <row r="138" spans="4:6" ht="12.75">
      <c r="D138" t="s">
        <v>268</v>
      </c>
      <c r="E138" t="s">
        <v>275</v>
      </c>
      <c r="F138" t="s">
        <v>298</v>
      </c>
    </row>
    <row r="139" spans="4:6" ht="12.75">
      <c r="D139" t="s">
        <v>268</v>
      </c>
      <c r="E139" t="s">
        <v>277</v>
      </c>
      <c r="F139">
        <v>8</v>
      </c>
    </row>
    <row r="140" spans="4:6" ht="12.75">
      <c r="D140" t="s">
        <v>268</v>
      </c>
      <c r="E140" t="s">
        <v>278</v>
      </c>
      <c r="F140" t="b">
        <v>1</v>
      </c>
    </row>
    <row r="141" spans="4:6" ht="12.75">
      <c r="D141" t="s">
        <v>268</v>
      </c>
      <c r="E141" t="s">
        <v>279</v>
      </c>
      <c r="F141" t="b">
        <v>0</v>
      </c>
    </row>
    <row r="142" spans="4:6" ht="12.75">
      <c r="D142" t="s">
        <v>268</v>
      </c>
      <c r="E142" t="s">
        <v>280</v>
      </c>
      <c r="F142" t="b">
        <v>0</v>
      </c>
    </row>
    <row r="143" spans="4:6" ht="12.75">
      <c r="D143" t="s">
        <v>268</v>
      </c>
      <c r="E143" t="s">
        <v>281</v>
      </c>
      <c r="F143" t="b">
        <v>0</v>
      </c>
    </row>
    <row r="144" spans="4:6" ht="12.75">
      <c r="D144" t="s">
        <v>268</v>
      </c>
      <c r="E144" t="s">
        <v>282</v>
      </c>
      <c r="F144" t="b">
        <v>1</v>
      </c>
    </row>
    <row r="145" spans="4:6" ht="12.75">
      <c r="D145" t="s">
        <v>268</v>
      </c>
      <c r="E145" t="s">
        <v>283</v>
      </c>
      <c r="F145">
        <v>2</v>
      </c>
    </row>
    <row r="146" spans="4:6" ht="12.75">
      <c r="D146" t="s">
        <v>268</v>
      </c>
      <c r="E146" t="s">
        <v>284</v>
      </c>
      <c r="F146">
        <v>1</v>
      </c>
    </row>
    <row r="147" spans="4:6" ht="12.75">
      <c r="D147" t="s">
        <v>268</v>
      </c>
      <c r="E147" t="s">
        <v>285</v>
      </c>
      <c r="F147">
        <v>5</v>
      </c>
    </row>
    <row r="148" spans="4:6" ht="12.75">
      <c r="D148" t="s">
        <v>268</v>
      </c>
      <c r="E148" t="s">
        <v>286</v>
      </c>
      <c r="F148">
        <v>1</v>
      </c>
    </row>
    <row r="149" spans="4:6" ht="12.75">
      <c r="D149" t="s">
        <v>242</v>
      </c>
      <c r="E149" t="s">
        <v>267</v>
      </c>
      <c r="F149">
        <v>9</v>
      </c>
    </row>
    <row r="150" spans="4:6" ht="12.75">
      <c r="D150" t="s">
        <v>268</v>
      </c>
      <c r="E150" t="s">
        <v>114</v>
      </c>
      <c r="F150">
        <v>1</v>
      </c>
    </row>
    <row r="151" spans="4:6" ht="12.75">
      <c r="D151" t="s">
        <v>268</v>
      </c>
      <c r="E151" t="s">
        <v>269</v>
      </c>
      <c r="F151">
        <v>9</v>
      </c>
    </row>
    <row r="152" spans="4:6" ht="12.75">
      <c r="D152" t="s">
        <v>268</v>
      </c>
      <c r="E152" t="s">
        <v>270</v>
      </c>
      <c r="F152" t="s">
        <v>299</v>
      </c>
    </row>
    <row r="153" spans="4:6" ht="12.75">
      <c r="D153" t="s">
        <v>268</v>
      </c>
      <c r="E153" t="s">
        <v>272</v>
      </c>
      <c r="F153" t="s">
        <v>299</v>
      </c>
    </row>
    <row r="154" spans="4:6" ht="12.75">
      <c r="D154" t="s">
        <v>268</v>
      </c>
      <c r="E154" t="s">
        <v>119</v>
      </c>
      <c r="F154">
        <v>0</v>
      </c>
    </row>
    <row r="155" spans="4:6" ht="12.75">
      <c r="D155" t="s">
        <v>268</v>
      </c>
      <c r="E155" t="s">
        <v>273</v>
      </c>
      <c r="F155" t="s">
        <v>300</v>
      </c>
    </row>
    <row r="156" spans="4:6" ht="12.75">
      <c r="D156" t="s">
        <v>268</v>
      </c>
      <c r="E156" t="s">
        <v>275</v>
      </c>
      <c r="F156" t="s">
        <v>301</v>
      </c>
    </row>
    <row r="157" spans="4:6" ht="12.75">
      <c r="D157" t="s">
        <v>268</v>
      </c>
      <c r="E157" t="s">
        <v>277</v>
      </c>
      <c r="F157">
        <v>8</v>
      </c>
    </row>
    <row r="158" spans="4:6" ht="12.75">
      <c r="D158" t="s">
        <v>268</v>
      </c>
      <c r="E158" t="s">
        <v>278</v>
      </c>
      <c r="F158" t="b">
        <v>1</v>
      </c>
    </row>
    <row r="159" spans="4:6" ht="12.75">
      <c r="D159" t="s">
        <v>268</v>
      </c>
      <c r="E159" t="s">
        <v>279</v>
      </c>
      <c r="F159" t="b">
        <v>0</v>
      </c>
    </row>
    <row r="160" spans="4:6" ht="12.75">
      <c r="D160" t="s">
        <v>268</v>
      </c>
      <c r="E160" t="s">
        <v>280</v>
      </c>
      <c r="F160" t="b">
        <v>0</v>
      </c>
    </row>
    <row r="161" spans="4:6" ht="12.75">
      <c r="D161" t="s">
        <v>268</v>
      </c>
      <c r="E161" t="s">
        <v>281</v>
      </c>
      <c r="F161" t="b">
        <v>0</v>
      </c>
    </row>
    <row r="162" spans="4:6" ht="12.75">
      <c r="D162" t="s">
        <v>268</v>
      </c>
      <c r="E162" t="s">
        <v>282</v>
      </c>
      <c r="F162" t="b">
        <v>1</v>
      </c>
    </row>
    <row r="163" spans="4:6" ht="12.75">
      <c r="D163" t="s">
        <v>268</v>
      </c>
      <c r="E163" t="s">
        <v>283</v>
      </c>
      <c r="F163">
        <v>2</v>
      </c>
    </row>
    <row r="164" spans="4:6" ht="12.75">
      <c r="D164" t="s">
        <v>268</v>
      </c>
      <c r="E164" t="s">
        <v>284</v>
      </c>
      <c r="F164">
        <v>1</v>
      </c>
    </row>
    <row r="165" spans="4:6" ht="12.75">
      <c r="D165" t="s">
        <v>268</v>
      </c>
      <c r="E165" t="s">
        <v>285</v>
      </c>
      <c r="F165">
        <v>0</v>
      </c>
    </row>
    <row r="166" spans="4:6" ht="12.75">
      <c r="D166" t="s">
        <v>268</v>
      </c>
      <c r="E166" t="s">
        <v>286</v>
      </c>
      <c r="F166">
        <v>1</v>
      </c>
    </row>
    <row r="167" spans="4:6" ht="12.75">
      <c r="D167" t="s">
        <v>242</v>
      </c>
      <c r="E167" t="s">
        <v>267</v>
      </c>
      <c r="F167">
        <v>13</v>
      </c>
    </row>
    <row r="168" spans="4:6" ht="12.75">
      <c r="D168" t="s">
        <v>268</v>
      </c>
      <c r="E168" t="s">
        <v>114</v>
      </c>
      <c r="F168">
        <v>1</v>
      </c>
    </row>
    <row r="169" spans="4:6" ht="12.75">
      <c r="D169" t="s">
        <v>268</v>
      </c>
      <c r="E169" t="s">
        <v>269</v>
      </c>
      <c r="F169">
        <v>13</v>
      </c>
    </row>
    <row r="170" spans="4:6" ht="12.75">
      <c r="D170" t="s">
        <v>268</v>
      </c>
      <c r="E170" t="s">
        <v>270</v>
      </c>
      <c r="F170" t="s">
        <v>8</v>
      </c>
    </row>
    <row r="171" spans="4:6" ht="12.75">
      <c r="D171" t="s">
        <v>268</v>
      </c>
      <c r="E171" t="s">
        <v>272</v>
      </c>
      <c r="F171" t="s">
        <v>8</v>
      </c>
    </row>
    <row r="172" spans="4:6" ht="12.75">
      <c r="D172" t="s">
        <v>268</v>
      </c>
      <c r="E172" t="s">
        <v>119</v>
      </c>
      <c r="F172">
        <v>0</v>
      </c>
    </row>
    <row r="173" spans="4:6" ht="12.75">
      <c r="D173" t="s">
        <v>268</v>
      </c>
      <c r="E173" t="s">
        <v>273</v>
      </c>
      <c r="F173" t="s">
        <v>302</v>
      </c>
    </row>
    <row r="174" spans="4:6" ht="12.75">
      <c r="D174" t="s">
        <v>268</v>
      </c>
      <c r="E174" t="s">
        <v>275</v>
      </c>
      <c r="F174" t="s">
        <v>7</v>
      </c>
    </row>
    <row r="175" spans="4:6" ht="12.75">
      <c r="D175" t="s">
        <v>268</v>
      </c>
      <c r="E175" t="s">
        <v>277</v>
      </c>
      <c r="F175">
        <v>8</v>
      </c>
    </row>
    <row r="176" spans="4:6" ht="12.75">
      <c r="D176" t="s">
        <v>268</v>
      </c>
      <c r="E176" t="s">
        <v>278</v>
      </c>
      <c r="F176" t="b">
        <v>1</v>
      </c>
    </row>
    <row r="177" spans="4:6" ht="12.75">
      <c r="D177" t="s">
        <v>268</v>
      </c>
      <c r="E177" t="s">
        <v>279</v>
      </c>
      <c r="F177" t="b">
        <v>1</v>
      </c>
    </row>
    <row r="178" spans="4:6" ht="12.75">
      <c r="D178" t="s">
        <v>268</v>
      </c>
      <c r="E178" t="s">
        <v>280</v>
      </c>
      <c r="F178" t="b">
        <v>1</v>
      </c>
    </row>
    <row r="179" spans="4:6" ht="12.75">
      <c r="D179" t="s">
        <v>268</v>
      </c>
      <c r="E179" t="s">
        <v>281</v>
      </c>
      <c r="F179" t="b">
        <v>0</v>
      </c>
    </row>
    <row r="180" spans="4:6" ht="12.75">
      <c r="D180" t="s">
        <v>268</v>
      </c>
      <c r="E180" t="s">
        <v>282</v>
      </c>
      <c r="F180" t="b">
        <v>1</v>
      </c>
    </row>
    <row r="181" spans="4:6" ht="12.75">
      <c r="D181" t="s">
        <v>268</v>
      </c>
      <c r="E181" t="s">
        <v>283</v>
      </c>
      <c r="F181">
        <v>2</v>
      </c>
    </row>
    <row r="182" spans="4:6" ht="12.75">
      <c r="D182" t="s">
        <v>268</v>
      </c>
      <c r="E182" t="s">
        <v>284</v>
      </c>
      <c r="F182">
        <v>1</v>
      </c>
    </row>
    <row r="183" spans="4:6" ht="12.75">
      <c r="D183" t="s">
        <v>268</v>
      </c>
      <c r="E183" t="s">
        <v>285</v>
      </c>
      <c r="F183">
        <v>0</v>
      </c>
    </row>
    <row r="184" spans="4:6" ht="12.75">
      <c r="D184" t="s">
        <v>268</v>
      </c>
      <c r="E184" t="s">
        <v>286</v>
      </c>
      <c r="F184">
        <v>1</v>
      </c>
    </row>
    <row r="185" spans="4:6" ht="12.75">
      <c r="D185" t="s">
        <v>242</v>
      </c>
      <c r="E185" t="s">
        <v>267</v>
      </c>
      <c r="F185">
        <v>8</v>
      </c>
    </row>
    <row r="186" spans="4:6" ht="12.75">
      <c r="D186" t="s">
        <v>268</v>
      </c>
      <c r="E186" t="s">
        <v>114</v>
      </c>
      <c r="F186">
        <v>1</v>
      </c>
    </row>
    <row r="187" spans="4:6" ht="12.75">
      <c r="D187" t="s">
        <v>268</v>
      </c>
      <c r="E187" t="s">
        <v>269</v>
      </c>
      <c r="F187">
        <v>8</v>
      </c>
    </row>
    <row r="188" spans="4:6" ht="12.75">
      <c r="D188" t="s">
        <v>268</v>
      </c>
      <c r="E188" t="s">
        <v>270</v>
      </c>
      <c r="F188" t="s">
        <v>303</v>
      </c>
    </row>
    <row r="189" spans="4:6" ht="12.75">
      <c r="D189" t="s">
        <v>268</v>
      </c>
      <c r="E189" t="s">
        <v>272</v>
      </c>
      <c r="F189" t="s">
        <v>303</v>
      </c>
    </row>
    <row r="190" spans="4:6" ht="12.75">
      <c r="D190" t="s">
        <v>268</v>
      </c>
      <c r="E190" t="s">
        <v>119</v>
      </c>
      <c r="F190">
        <v>0</v>
      </c>
    </row>
    <row r="191" spans="4:6" ht="12.75">
      <c r="D191" t="s">
        <v>268</v>
      </c>
      <c r="E191" t="s">
        <v>273</v>
      </c>
      <c r="F191" t="s">
        <v>304</v>
      </c>
    </row>
    <row r="192" spans="4:6" ht="12.75">
      <c r="D192" t="s">
        <v>268</v>
      </c>
      <c r="E192" t="s">
        <v>275</v>
      </c>
      <c r="F192" t="s">
        <v>305</v>
      </c>
    </row>
    <row r="193" spans="4:6" ht="12.75">
      <c r="D193" t="s">
        <v>268</v>
      </c>
      <c r="E193" t="s">
        <v>277</v>
      </c>
      <c r="F193">
        <v>8</v>
      </c>
    </row>
    <row r="194" spans="4:6" ht="12.75">
      <c r="D194" t="s">
        <v>268</v>
      </c>
      <c r="E194" t="s">
        <v>278</v>
      </c>
      <c r="F194" t="b">
        <v>1</v>
      </c>
    </row>
    <row r="195" spans="4:6" ht="12.75">
      <c r="D195" t="s">
        <v>268</v>
      </c>
      <c r="E195" t="s">
        <v>279</v>
      </c>
      <c r="F195" t="b">
        <v>0</v>
      </c>
    </row>
    <row r="196" spans="4:6" ht="12.75">
      <c r="D196" t="s">
        <v>268</v>
      </c>
      <c r="E196" t="s">
        <v>280</v>
      </c>
      <c r="F196" t="b">
        <v>0</v>
      </c>
    </row>
    <row r="197" spans="4:6" ht="12.75">
      <c r="D197" t="s">
        <v>268</v>
      </c>
      <c r="E197" t="s">
        <v>281</v>
      </c>
      <c r="F197" t="b">
        <v>0</v>
      </c>
    </row>
    <row r="198" spans="4:6" ht="12.75">
      <c r="D198" t="s">
        <v>268</v>
      </c>
      <c r="E198" t="s">
        <v>282</v>
      </c>
      <c r="F198" t="b">
        <v>1</v>
      </c>
    </row>
    <row r="199" spans="4:6" ht="12.75">
      <c r="D199" t="s">
        <v>268</v>
      </c>
      <c r="E199" t="s">
        <v>283</v>
      </c>
      <c r="F199">
        <v>2</v>
      </c>
    </row>
    <row r="200" spans="4:6" ht="12.75">
      <c r="D200" t="s">
        <v>268</v>
      </c>
      <c r="E200" t="s">
        <v>284</v>
      </c>
      <c r="F200">
        <v>1</v>
      </c>
    </row>
    <row r="201" spans="4:6" ht="12.75">
      <c r="D201" t="s">
        <v>268</v>
      </c>
      <c r="E201" t="s">
        <v>285</v>
      </c>
      <c r="F201">
        <v>0</v>
      </c>
    </row>
    <row r="202" spans="4:6" ht="12.75">
      <c r="D202" t="s">
        <v>268</v>
      </c>
      <c r="E202" t="s">
        <v>286</v>
      </c>
      <c r="F202">
        <v>1</v>
      </c>
    </row>
    <row r="203" spans="4:6" ht="12.75">
      <c r="D203" t="s">
        <v>242</v>
      </c>
      <c r="E203" t="s">
        <v>267</v>
      </c>
      <c r="F203" t="s">
        <v>131</v>
      </c>
    </row>
    <row r="204" spans="4:6" ht="12.75">
      <c r="D204" t="s">
        <v>268</v>
      </c>
      <c r="E204" t="s">
        <v>114</v>
      </c>
      <c r="F204">
        <v>1</v>
      </c>
    </row>
    <row r="205" spans="4:6" ht="12.75">
      <c r="D205" t="s">
        <v>268</v>
      </c>
      <c r="E205" t="s">
        <v>269</v>
      </c>
      <c r="F205" t="s">
        <v>131</v>
      </c>
    </row>
    <row r="206" spans="4:6" ht="12.75">
      <c r="D206" t="s">
        <v>268</v>
      </c>
      <c r="E206" t="s">
        <v>270</v>
      </c>
      <c r="F206" t="s">
        <v>10</v>
      </c>
    </row>
    <row r="207" spans="4:6" ht="12.75">
      <c r="D207" t="s">
        <v>268</v>
      </c>
      <c r="E207" t="s">
        <v>272</v>
      </c>
      <c r="F207" t="s">
        <v>10</v>
      </c>
    </row>
    <row r="208" spans="4:6" ht="12.75">
      <c r="D208" t="s">
        <v>268</v>
      </c>
      <c r="E208" t="s">
        <v>119</v>
      </c>
      <c r="F208">
        <v>0</v>
      </c>
    </row>
    <row r="209" spans="4:6" ht="12.75">
      <c r="D209" t="s">
        <v>268</v>
      </c>
      <c r="E209" t="s">
        <v>273</v>
      </c>
      <c r="F209" t="s">
        <v>306</v>
      </c>
    </row>
    <row r="210" spans="4:6" ht="12.75">
      <c r="D210" t="s">
        <v>268</v>
      </c>
      <c r="E210" t="s">
        <v>275</v>
      </c>
      <c r="F210" t="s">
        <v>9</v>
      </c>
    </row>
    <row r="211" spans="4:6" ht="12.75">
      <c r="D211" t="s">
        <v>268</v>
      </c>
      <c r="E211" t="s">
        <v>277</v>
      </c>
      <c r="F211">
        <v>8</v>
      </c>
    </row>
    <row r="212" spans="4:6" ht="12.75">
      <c r="D212" t="s">
        <v>268</v>
      </c>
      <c r="E212" t="s">
        <v>278</v>
      </c>
      <c r="F212" t="b">
        <v>1</v>
      </c>
    </row>
    <row r="213" spans="4:6" ht="12.75">
      <c r="D213" t="s">
        <v>268</v>
      </c>
      <c r="E213" t="s">
        <v>279</v>
      </c>
      <c r="F213" t="b">
        <v>1</v>
      </c>
    </row>
    <row r="214" spans="4:6" ht="12.75">
      <c r="D214" t="s">
        <v>268</v>
      </c>
      <c r="E214" t="s">
        <v>280</v>
      </c>
      <c r="F214" t="b">
        <v>1</v>
      </c>
    </row>
    <row r="215" spans="4:6" ht="12.75">
      <c r="D215" t="s">
        <v>268</v>
      </c>
      <c r="E215" t="s">
        <v>281</v>
      </c>
      <c r="F215" t="b">
        <v>0</v>
      </c>
    </row>
    <row r="216" spans="4:6" ht="12.75">
      <c r="D216" t="s">
        <v>268</v>
      </c>
      <c r="E216" t="s">
        <v>282</v>
      </c>
      <c r="F216" t="b">
        <v>1</v>
      </c>
    </row>
    <row r="217" spans="4:6" ht="12.75">
      <c r="D217" t="s">
        <v>268</v>
      </c>
      <c r="E217" t="s">
        <v>283</v>
      </c>
      <c r="F217">
        <v>2</v>
      </c>
    </row>
    <row r="218" spans="4:6" ht="12.75">
      <c r="D218" t="s">
        <v>268</v>
      </c>
      <c r="E218" t="s">
        <v>284</v>
      </c>
      <c r="F218">
        <v>1</v>
      </c>
    </row>
    <row r="219" spans="4:6" ht="12.75">
      <c r="D219" t="s">
        <v>268</v>
      </c>
      <c r="E219" t="s">
        <v>285</v>
      </c>
      <c r="F219">
        <v>3</v>
      </c>
    </row>
    <row r="220" spans="4:6" ht="12.75">
      <c r="D220" t="s">
        <v>268</v>
      </c>
      <c r="E220" t="s">
        <v>286</v>
      </c>
      <c r="F220">
        <v>1</v>
      </c>
    </row>
    <row r="221" spans="4:6" ht="12.75">
      <c r="D221" t="s">
        <v>242</v>
      </c>
      <c r="E221" t="s">
        <v>267</v>
      </c>
      <c r="F221">
        <v>14</v>
      </c>
    </row>
    <row r="222" spans="4:6" ht="12.75">
      <c r="D222" t="s">
        <v>268</v>
      </c>
      <c r="E222" t="s">
        <v>114</v>
      </c>
      <c r="F222">
        <v>1</v>
      </c>
    </row>
    <row r="223" spans="4:6" ht="12.75">
      <c r="D223" t="s">
        <v>268</v>
      </c>
      <c r="E223" t="s">
        <v>269</v>
      </c>
      <c r="F223">
        <v>14</v>
      </c>
    </row>
    <row r="224" spans="4:6" ht="12.75">
      <c r="D224" t="s">
        <v>268</v>
      </c>
      <c r="E224" t="s">
        <v>270</v>
      </c>
      <c r="F224" t="s">
        <v>307</v>
      </c>
    </row>
    <row r="225" spans="4:6" ht="12.75">
      <c r="D225" t="s">
        <v>268</v>
      </c>
      <c r="E225" t="s">
        <v>272</v>
      </c>
      <c r="F225" t="s">
        <v>307</v>
      </c>
    </row>
    <row r="226" spans="4:6" ht="12.75">
      <c r="D226" t="s">
        <v>268</v>
      </c>
      <c r="E226" t="s">
        <v>119</v>
      </c>
      <c r="F226">
        <v>0</v>
      </c>
    </row>
    <row r="227" spans="4:6" ht="12.75">
      <c r="D227" t="s">
        <v>268</v>
      </c>
      <c r="E227" t="s">
        <v>273</v>
      </c>
      <c r="F227" t="s">
        <v>308</v>
      </c>
    </row>
    <row r="228" spans="4:6" ht="12.75">
      <c r="D228" t="s">
        <v>268</v>
      </c>
      <c r="E228" t="s">
        <v>275</v>
      </c>
      <c r="F228" t="s">
        <v>309</v>
      </c>
    </row>
    <row r="229" spans="4:6" ht="12.75">
      <c r="D229" t="s">
        <v>268</v>
      </c>
      <c r="E229" t="s">
        <v>277</v>
      </c>
      <c r="F229">
        <v>8</v>
      </c>
    </row>
    <row r="230" spans="4:6" ht="12.75">
      <c r="D230" t="s">
        <v>268</v>
      </c>
      <c r="E230" t="s">
        <v>278</v>
      </c>
      <c r="F230" t="b">
        <v>1</v>
      </c>
    </row>
    <row r="231" spans="4:6" ht="12.75">
      <c r="D231" t="s">
        <v>268</v>
      </c>
      <c r="E231" t="s">
        <v>279</v>
      </c>
      <c r="F231" t="b">
        <v>0</v>
      </c>
    </row>
    <row r="232" spans="4:6" ht="12.75">
      <c r="D232" t="s">
        <v>268</v>
      </c>
      <c r="E232" t="s">
        <v>280</v>
      </c>
      <c r="F232" t="b">
        <v>0</v>
      </c>
    </row>
    <row r="233" spans="4:6" ht="12.75">
      <c r="D233" t="s">
        <v>268</v>
      </c>
      <c r="E233" t="s">
        <v>281</v>
      </c>
      <c r="F233" t="b">
        <v>0</v>
      </c>
    </row>
    <row r="234" spans="4:6" ht="12.75">
      <c r="D234" t="s">
        <v>268</v>
      </c>
      <c r="E234" t="s">
        <v>282</v>
      </c>
      <c r="F234" t="b">
        <v>1</v>
      </c>
    </row>
    <row r="235" spans="4:6" ht="12.75">
      <c r="D235" t="s">
        <v>268</v>
      </c>
      <c r="E235" t="s">
        <v>283</v>
      </c>
      <c r="F235">
        <v>2</v>
      </c>
    </row>
    <row r="236" spans="4:6" ht="12.75">
      <c r="D236" t="s">
        <v>268</v>
      </c>
      <c r="E236" t="s">
        <v>284</v>
      </c>
      <c r="F236">
        <v>1</v>
      </c>
    </row>
    <row r="237" spans="4:6" ht="12.75">
      <c r="D237" t="s">
        <v>268</v>
      </c>
      <c r="E237" t="s">
        <v>285</v>
      </c>
      <c r="F237">
        <v>0</v>
      </c>
    </row>
    <row r="238" spans="4:6" ht="12.75">
      <c r="D238" t="s">
        <v>268</v>
      </c>
      <c r="E238" t="s">
        <v>286</v>
      </c>
      <c r="F238">
        <v>1</v>
      </c>
    </row>
    <row r="239" spans="4:6" ht="12.75">
      <c r="D239" t="s">
        <v>242</v>
      </c>
      <c r="E239" t="s">
        <v>310</v>
      </c>
      <c r="F239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 Viktor</dc:creator>
  <cp:keywords/>
  <dc:description/>
  <cp:lastModifiedBy>Kas Viktor</cp:lastModifiedBy>
  <cp:lastPrinted>2010-02-24T13:35:29Z</cp:lastPrinted>
  <dcterms:created xsi:type="dcterms:W3CDTF">2010-02-02T11:30:16Z</dcterms:created>
  <dcterms:modified xsi:type="dcterms:W3CDTF">2010-03-11T12:20:56Z</dcterms:modified>
  <cp:category/>
  <cp:version/>
  <cp:contentType/>
  <cp:contentStatus/>
</cp:coreProperties>
</file>